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cookli\Documents\Cost Proposals_2018\"/>
    </mc:Choice>
  </mc:AlternateContent>
  <bookViews>
    <workbookView xWindow="285" yWindow="60" windowWidth="15480" windowHeight="9915" tabRatio="599"/>
  </bookViews>
  <sheets>
    <sheet name="Reading" sheetId="1" r:id="rId1"/>
  </sheets>
  <definedNames>
    <definedName name="_xlnm.Print_Area" localSheetId="0">Reading!$A$18:$I$317</definedName>
    <definedName name="_xlnm.Print_Titles" localSheetId="0">Reading!$1:$17</definedName>
  </definedNames>
  <calcPr calcId="152511"/>
</workbook>
</file>

<file path=xl/calcChain.xml><?xml version="1.0" encoding="utf-8"?>
<calcChain xmlns="http://schemas.openxmlformats.org/spreadsheetml/2006/main">
  <c r="H303" i="1" l="1"/>
  <c r="G303" i="1"/>
  <c r="H263" i="1"/>
  <c r="G263" i="1"/>
  <c r="H221" i="1"/>
  <c r="G221" i="1"/>
  <c r="H178" i="1"/>
  <c r="G178" i="1"/>
  <c r="H130" i="1"/>
  <c r="G130" i="1"/>
  <c r="H214" i="1" l="1"/>
  <c r="G214" i="1"/>
  <c r="H167" i="1"/>
  <c r="G167" i="1"/>
  <c r="H88" i="1" l="1"/>
  <c r="G88" i="1"/>
  <c r="H87" i="1"/>
  <c r="G87" i="1"/>
  <c r="H86" i="1"/>
  <c r="G86" i="1"/>
  <c r="H85" i="1"/>
  <c r="G85" i="1"/>
  <c r="H81" i="1"/>
  <c r="G81" i="1"/>
  <c r="H80" i="1"/>
  <c r="G80" i="1"/>
  <c r="H308" i="1" l="1"/>
  <c r="G308" i="1"/>
  <c r="H267" i="1"/>
  <c r="G267" i="1"/>
  <c r="H226" i="1"/>
  <c r="G226" i="1"/>
  <c r="H182" i="1"/>
  <c r="G182" i="1"/>
  <c r="H134" i="1"/>
  <c r="G134" i="1"/>
  <c r="H141" i="1" l="1"/>
  <c r="G141" i="1"/>
  <c r="H140" i="1"/>
  <c r="G140" i="1"/>
  <c r="H189" i="1"/>
  <c r="G189" i="1"/>
  <c r="H188" i="1"/>
  <c r="G188" i="1"/>
  <c r="H232" i="1"/>
  <c r="G232" i="1"/>
  <c r="H231" i="1"/>
  <c r="G231" i="1"/>
  <c r="H273" i="1"/>
  <c r="G273" i="1"/>
  <c r="H272" i="1"/>
  <c r="G272" i="1"/>
  <c r="H314" i="1"/>
  <c r="G314" i="1"/>
  <c r="H313" i="1"/>
  <c r="G313" i="1"/>
  <c r="G57" i="1" l="1"/>
  <c r="H57" i="1"/>
  <c r="H282" i="1"/>
  <c r="G282" i="1"/>
  <c r="H198" i="1"/>
  <c r="G198" i="1"/>
  <c r="H150" i="1"/>
  <c r="G150" i="1"/>
  <c r="H101" i="1"/>
  <c r="G101" i="1"/>
  <c r="H63" i="1"/>
  <c r="G63" i="1"/>
  <c r="H241" i="1" l="1"/>
  <c r="G241" i="1"/>
  <c r="H306" i="1" l="1"/>
  <c r="G306" i="1"/>
  <c r="H265" i="1"/>
  <c r="G265" i="1"/>
  <c r="H224" i="1"/>
  <c r="G224" i="1"/>
  <c r="H180" i="1"/>
  <c r="G180" i="1"/>
  <c r="H132" i="1"/>
  <c r="G132" i="1"/>
  <c r="H84" i="1" l="1"/>
  <c r="G84" i="1"/>
  <c r="H312" i="1" l="1"/>
  <c r="G312" i="1"/>
  <c r="H311" i="1"/>
  <c r="G311" i="1"/>
  <c r="H310" i="1"/>
  <c r="G310" i="1"/>
  <c r="H271" i="1"/>
  <c r="G271" i="1"/>
  <c r="H270" i="1"/>
  <c r="G270" i="1"/>
  <c r="H269" i="1"/>
  <c r="G269" i="1"/>
  <c r="H230" i="1"/>
  <c r="G230" i="1"/>
  <c r="H229" i="1"/>
  <c r="G229" i="1"/>
  <c r="H228" i="1"/>
  <c r="G228" i="1"/>
  <c r="H187" i="1"/>
  <c r="G187" i="1"/>
  <c r="H186" i="1"/>
  <c r="G186" i="1"/>
  <c r="H185" i="1"/>
  <c r="G185" i="1"/>
  <c r="H139" i="1"/>
  <c r="G139" i="1"/>
  <c r="H138" i="1"/>
  <c r="G138" i="1"/>
  <c r="H137" i="1"/>
  <c r="G137" i="1"/>
  <c r="H78" i="1" l="1"/>
  <c r="G78" i="1"/>
  <c r="H277" i="1"/>
  <c r="H278" i="1"/>
  <c r="H279" i="1"/>
  <c r="H280" i="1"/>
  <c r="H281" i="1"/>
  <c r="H284" i="1"/>
  <c r="H285" i="1"/>
  <c r="H286" i="1"/>
  <c r="H287" i="1"/>
  <c r="H288" i="1"/>
  <c r="H289" i="1"/>
  <c r="H290" i="1"/>
  <c r="H291" i="1"/>
  <c r="H292" i="1"/>
  <c r="H293" i="1"/>
  <c r="H295" i="1"/>
  <c r="H296" i="1"/>
  <c r="H294" i="1"/>
  <c r="H299" i="1"/>
  <c r="H300" i="1"/>
  <c r="H307" i="1"/>
  <c r="H297" i="1"/>
  <c r="H298" i="1"/>
  <c r="H301" i="1"/>
  <c r="H283" i="1"/>
  <c r="H302" i="1"/>
  <c r="H304" i="1"/>
  <c r="H305" i="1"/>
  <c r="G277" i="1"/>
  <c r="G278" i="1"/>
  <c r="G279" i="1"/>
  <c r="G280" i="1"/>
  <c r="G281" i="1"/>
  <c r="G284" i="1"/>
  <c r="G285" i="1"/>
  <c r="G286" i="1"/>
  <c r="G287" i="1"/>
  <c r="G288" i="1"/>
  <c r="G289" i="1"/>
  <c r="G290" i="1"/>
  <c r="G291" i="1"/>
  <c r="G292" i="1"/>
  <c r="G293" i="1"/>
  <c r="G295" i="1"/>
  <c r="G296" i="1"/>
  <c r="G294" i="1"/>
  <c r="G299" i="1"/>
  <c r="G300" i="1"/>
  <c r="G307" i="1"/>
  <c r="G297" i="1"/>
  <c r="G298" i="1"/>
  <c r="G301" i="1"/>
  <c r="G283" i="1"/>
  <c r="G302" i="1"/>
  <c r="G304" i="1"/>
  <c r="G305" i="1"/>
  <c r="H236" i="1"/>
  <c r="H237" i="1"/>
  <c r="H238" i="1"/>
  <c r="H239" i="1"/>
  <c r="H240" i="1"/>
  <c r="H244" i="1"/>
  <c r="H245" i="1"/>
  <c r="H246" i="1"/>
  <c r="H247" i="1"/>
  <c r="H248" i="1"/>
  <c r="H249" i="1"/>
  <c r="H250" i="1"/>
  <c r="H251" i="1"/>
  <c r="H252" i="1"/>
  <c r="H253" i="1"/>
  <c r="H255" i="1"/>
  <c r="H256" i="1"/>
  <c r="H254" i="1"/>
  <c r="H259" i="1"/>
  <c r="H260" i="1"/>
  <c r="H266" i="1"/>
  <c r="H257" i="1"/>
  <c r="H258" i="1"/>
  <c r="H261" i="1"/>
  <c r="H243" i="1"/>
  <c r="H262" i="1"/>
  <c r="H242" i="1"/>
  <c r="H264" i="1"/>
  <c r="G236" i="1"/>
  <c r="G237" i="1"/>
  <c r="G238" i="1"/>
  <c r="G239" i="1"/>
  <c r="G240" i="1"/>
  <c r="G244" i="1"/>
  <c r="G245" i="1"/>
  <c r="G246" i="1"/>
  <c r="G247" i="1"/>
  <c r="G248" i="1"/>
  <c r="G249" i="1"/>
  <c r="G250" i="1"/>
  <c r="G251" i="1"/>
  <c r="G252" i="1"/>
  <c r="G253" i="1"/>
  <c r="G255" i="1"/>
  <c r="G256" i="1"/>
  <c r="G254" i="1"/>
  <c r="G259" i="1"/>
  <c r="G260" i="1"/>
  <c r="G266" i="1"/>
  <c r="G257" i="1"/>
  <c r="G258" i="1"/>
  <c r="G261" i="1"/>
  <c r="G243" i="1"/>
  <c r="G262" i="1"/>
  <c r="G242" i="1"/>
  <c r="G264" i="1"/>
  <c r="H193" i="1"/>
  <c r="H194" i="1"/>
  <c r="H195" i="1"/>
  <c r="H196" i="1"/>
  <c r="H197" i="1"/>
  <c r="H201" i="1"/>
  <c r="H202" i="1"/>
  <c r="H203" i="1"/>
  <c r="H204" i="1"/>
  <c r="H205" i="1"/>
  <c r="H206" i="1"/>
  <c r="H207" i="1"/>
  <c r="H208" i="1"/>
  <c r="H209" i="1"/>
  <c r="H210" i="1"/>
  <c r="H212" i="1"/>
  <c r="H213" i="1"/>
  <c r="H211" i="1"/>
  <c r="H217" i="1"/>
  <c r="H218" i="1"/>
  <c r="H225" i="1"/>
  <c r="H215" i="1"/>
  <c r="H216" i="1"/>
  <c r="H219" i="1"/>
  <c r="H200" i="1"/>
  <c r="H220" i="1"/>
  <c r="H222" i="1"/>
  <c r="H199" i="1"/>
  <c r="H223" i="1"/>
  <c r="G193" i="1"/>
  <c r="G194" i="1"/>
  <c r="G195" i="1"/>
  <c r="G196" i="1"/>
  <c r="G197" i="1"/>
  <c r="G201" i="1"/>
  <c r="G202" i="1"/>
  <c r="G203" i="1"/>
  <c r="G204" i="1"/>
  <c r="G205" i="1"/>
  <c r="G206" i="1"/>
  <c r="G207" i="1"/>
  <c r="G208" i="1"/>
  <c r="G209" i="1"/>
  <c r="G210" i="1"/>
  <c r="G212" i="1"/>
  <c r="G213" i="1"/>
  <c r="G211" i="1"/>
  <c r="G217" i="1"/>
  <c r="G218" i="1"/>
  <c r="G225" i="1"/>
  <c r="G215" i="1"/>
  <c r="G216" i="1"/>
  <c r="G219" i="1"/>
  <c r="G200" i="1"/>
  <c r="G220" i="1"/>
  <c r="G222" i="1"/>
  <c r="G199" i="1"/>
  <c r="G223" i="1"/>
  <c r="H145" i="1"/>
  <c r="H146" i="1"/>
  <c r="H147" i="1"/>
  <c r="H148" i="1"/>
  <c r="H149" i="1"/>
  <c r="H153" i="1"/>
  <c r="H154" i="1"/>
  <c r="H155" i="1"/>
  <c r="H156" i="1"/>
  <c r="H157" i="1"/>
  <c r="H158" i="1"/>
  <c r="H159" i="1"/>
  <c r="H160" i="1"/>
  <c r="H161" i="1"/>
  <c r="H162" i="1"/>
  <c r="H164" i="1"/>
  <c r="H165" i="1"/>
  <c r="H166" i="1"/>
  <c r="H163" i="1"/>
  <c r="H170" i="1"/>
  <c r="H171" i="1"/>
  <c r="H181" i="1"/>
  <c r="H168" i="1"/>
  <c r="H169" i="1"/>
  <c r="H172" i="1"/>
  <c r="H173" i="1"/>
  <c r="H174" i="1"/>
  <c r="H175" i="1"/>
  <c r="H151" i="1"/>
  <c r="H176" i="1"/>
  <c r="H177" i="1"/>
  <c r="H179" i="1"/>
  <c r="H152" i="1"/>
  <c r="G145" i="1"/>
  <c r="G146" i="1"/>
  <c r="G147" i="1"/>
  <c r="G148" i="1"/>
  <c r="G149" i="1"/>
  <c r="G153" i="1"/>
  <c r="G154" i="1"/>
  <c r="G155" i="1"/>
  <c r="G156" i="1"/>
  <c r="G157" i="1"/>
  <c r="G158" i="1"/>
  <c r="G159" i="1"/>
  <c r="G160" i="1"/>
  <c r="G161" i="1"/>
  <c r="G162" i="1"/>
  <c r="G164" i="1"/>
  <c r="G165" i="1"/>
  <c r="G166" i="1"/>
  <c r="G163" i="1"/>
  <c r="G170" i="1"/>
  <c r="G171" i="1"/>
  <c r="G181" i="1"/>
  <c r="G168" i="1"/>
  <c r="G169" i="1"/>
  <c r="G172" i="1"/>
  <c r="G173" i="1"/>
  <c r="G174" i="1"/>
  <c r="G175" i="1"/>
  <c r="G151" i="1"/>
  <c r="G176" i="1"/>
  <c r="G177" i="1"/>
  <c r="G179" i="1"/>
  <c r="G152" i="1"/>
  <c r="H92" i="1"/>
  <c r="H93" i="1"/>
  <c r="H94" i="1"/>
  <c r="H95" i="1"/>
  <c r="H96" i="1"/>
  <c r="H97" i="1"/>
  <c r="H98" i="1"/>
  <c r="H99" i="1"/>
  <c r="H100" i="1"/>
  <c r="H104" i="1"/>
  <c r="H105" i="1"/>
  <c r="H106" i="1"/>
  <c r="H107" i="1"/>
  <c r="H108" i="1"/>
  <c r="H109" i="1"/>
  <c r="H110" i="1"/>
  <c r="H111" i="1"/>
  <c r="H112" i="1"/>
  <c r="H113" i="1"/>
  <c r="H115" i="1"/>
  <c r="H117" i="1"/>
  <c r="H118" i="1"/>
  <c r="H114" i="1"/>
  <c r="H122" i="1"/>
  <c r="H123" i="1"/>
  <c r="H133" i="1"/>
  <c r="H119" i="1"/>
  <c r="H120" i="1"/>
  <c r="H121" i="1"/>
  <c r="H124" i="1"/>
  <c r="H125" i="1"/>
  <c r="H126" i="1"/>
  <c r="H127" i="1"/>
  <c r="H102" i="1"/>
  <c r="H128" i="1"/>
  <c r="H129" i="1"/>
  <c r="H131" i="1"/>
  <c r="H103" i="1"/>
  <c r="H116" i="1"/>
  <c r="G92" i="1"/>
  <c r="G93" i="1"/>
  <c r="G94" i="1"/>
  <c r="G95" i="1"/>
  <c r="G96" i="1"/>
  <c r="G97" i="1"/>
  <c r="G98" i="1"/>
  <c r="G99" i="1"/>
  <c r="G100" i="1"/>
  <c r="G104" i="1"/>
  <c r="G105" i="1"/>
  <c r="G106" i="1"/>
  <c r="G107" i="1"/>
  <c r="G108" i="1"/>
  <c r="G109" i="1"/>
  <c r="G110" i="1"/>
  <c r="G111" i="1"/>
  <c r="G112" i="1"/>
  <c r="G113" i="1"/>
  <c r="G115" i="1"/>
  <c r="G117" i="1"/>
  <c r="G118" i="1"/>
  <c r="G114" i="1"/>
  <c r="G122" i="1"/>
  <c r="G123" i="1"/>
  <c r="G133" i="1"/>
  <c r="G119" i="1"/>
  <c r="G120" i="1"/>
  <c r="G121" i="1"/>
  <c r="G124" i="1"/>
  <c r="G125" i="1"/>
  <c r="G126" i="1"/>
  <c r="G127" i="1"/>
  <c r="G102" i="1"/>
  <c r="G128" i="1"/>
  <c r="G129" i="1"/>
  <c r="G131" i="1"/>
  <c r="G103" i="1"/>
  <c r="G116" i="1"/>
  <c r="H19" i="1"/>
  <c r="H20" i="1"/>
  <c r="H21" i="1"/>
  <c r="H22" i="1"/>
  <c r="H23" i="1"/>
  <c r="H24" i="1"/>
  <c r="H25" i="1"/>
  <c r="H26"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9" i="1"/>
  <c r="H60" i="1"/>
  <c r="H61" i="1"/>
  <c r="H62" i="1"/>
  <c r="H64" i="1"/>
  <c r="H65" i="1"/>
  <c r="H66" i="1"/>
  <c r="H67" i="1"/>
  <c r="H68" i="1"/>
  <c r="H69" i="1"/>
  <c r="H70" i="1"/>
  <c r="H71" i="1"/>
  <c r="H72" i="1"/>
  <c r="H73" i="1"/>
  <c r="H74" i="1"/>
  <c r="H75" i="1"/>
  <c r="H76" i="1"/>
  <c r="H77" i="1"/>
  <c r="H79" i="1"/>
  <c r="G19" i="1"/>
  <c r="G20" i="1"/>
  <c r="G21" i="1"/>
  <c r="G22" i="1"/>
  <c r="G23" i="1"/>
  <c r="G24" i="1"/>
  <c r="G25" i="1"/>
  <c r="G26"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9" i="1"/>
  <c r="G60" i="1"/>
  <c r="G61" i="1"/>
  <c r="G62" i="1"/>
  <c r="G64" i="1"/>
  <c r="G65" i="1"/>
  <c r="G66" i="1"/>
  <c r="G67" i="1"/>
  <c r="G68" i="1"/>
  <c r="G69" i="1"/>
  <c r="G70" i="1"/>
  <c r="G71" i="1"/>
  <c r="G72" i="1"/>
  <c r="G73" i="1"/>
  <c r="G74" i="1"/>
  <c r="G75" i="1"/>
  <c r="G76" i="1"/>
  <c r="G77" i="1"/>
  <c r="G79" i="1"/>
  <c r="G27" i="1"/>
  <c r="H27" i="1"/>
  <c r="G90" i="1" l="1"/>
  <c r="H90" i="1"/>
  <c r="F5" i="1" s="1"/>
  <c r="G191" i="1"/>
  <c r="G234" i="1"/>
  <c r="G275" i="1"/>
  <c r="G316" i="1"/>
  <c r="G143" i="1"/>
  <c r="H234" i="1"/>
  <c r="F8" i="1" s="1"/>
  <c r="H275" i="1"/>
  <c r="F9" i="1" s="1"/>
  <c r="H316" i="1"/>
  <c r="F10" i="1" s="1"/>
  <c r="H143" i="1"/>
  <c r="F6" i="1" s="1"/>
  <c r="H191" i="1"/>
  <c r="F7" i="1" s="1"/>
  <c r="F12" i="1" l="1"/>
  <c r="E5" i="1"/>
  <c r="E6" i="1"/>
  <c r="E10" i="1"/>
  <c r="E8" i="1"/>
  <c r="E9" i="1"/>
  <c r="E7" i="1"/>
  <c r="E12" i="1" l="1"/>
  <c r="E13" i="1" s="1"/>
  <c r="E14" i="1" l="1"/>
</calcChain>
</file>

<file path=xl/sharedStrings.xml><?xml version="1.0" encoding="utf-8"?>
<sst xmlns="http://schemas.openxmlformats.org/spreadsheetml/2006/main" count="843" uniqueCount="433">
  <si>
    <t>3/6</t>
  </si>
  <si>
    <t>Phonemic Awareness Teaching Guide Grade 3/6</t>
  </si>
  <si>
    <t xml:space="preserve">Phonics &amp; Decoding Worktext &amp; TG Grade 3/6 </t>
  </si>
  <si>
    <t>Fluency Worktext &amp; TG Grade 3/6</t>
  </si>
  <si>
    <t xml:space="preserve">Vocabulary Worktext &amp; TG Grade 3/6 </t>
  </si>
  <si>
    <t xml:space="preserve">Comprehension Worktext &amp; TG Grade 3/6 </t>
  </si>
  <si>
    <t xml:space="preserve">Component Implementation Guide Grade 3/6 </t>
  </si>
  <si>
    <t xml:space="preserve">Routine Cards </t>
  </si>
  <si>
    <t>Tested Vocabulary Cards, Grade 3 (224 cards)</t>
  </si>
  <si>
    <t>Retelling Cards, Grade 3 (182 cards)</t>
  </si>
  <si>
    <t>Sound Spelling Cards, Grades 1/3</t>
  </si>
  <si>
    <t>Audio Text CD, Grade 3</t>
  </si>
  <si>
    <t>Letter Tiles (English/Spanish)</t>
  </si>
  <si>
    <t>Modeled Pronunciation Audio CD Grade K/6</t>
  </si>
  <si>
    <t xml:space="preserve">Write On/Wipe Off Board 6PK </t>
  </si>
  <si>
    <t>K/6</t>
  </si>
  <si>
    <t>K/1</t>
  </si>
  <si>
    <t>2/3</t>
  </si>
  <si>
    <t>1/3</t>
  </si>
  <si>
    <t>03</t>
  </si>
  <si>
    <t>Reader's &amp; Writer's Notebook Teacher's Manual, Grade 3</t>
  </si>
  <si>
    <r>
      <t xml:space="preserve">Teacher Resource DVD, Grade 3
</t>
    </r>
    <r>
      <rPr>
        <sz val="6"/>
        <rFont val="Arial"/>
        <family val="2"/>
      </rPr>
      <t>Contains teacher resources in digital format</t>
    </r>
  </si>
  <si>
    <t>Purchase</t>
  </si>
  <si>
    <t>Value FREE</t>
  </si>
  <si>
    <t>Total:</t>
  </si>
  <si>
    <t>Quantity</t>
  </si>
  <si>
    <t xml:space="preserve">Total </t>
  </si>
  <si>
    <t>Total</t>
  </si>
  <si>
    <t xml:space="preserve">Grade(s) </t>
  </si>
  <si>
    <t>Price</t>
  </si>
  <si>
    <t>FREE</t>
  </si>
  <si>
    <t>Grade Three</t>
  </si>
  <si>
    <t>Subtotal:</t>
  </si>
  <si>
    <t>Grade One</t>
  </si>
  <si>
    <t>01</t>
  </si>
  <si>
    <t>Reader's &amp; Writer's Notebook Teacher's Manual</t>
  </si>
  <si>
    <r>
      <t xml:space="preserve">Teacher Resource DVD, Grade 1
</t>
    </r>
    <r>
      <rPr>
        <sz val="6"/>
        <rFont val="Arial"/>
        <family val="2"/>
      </rPr>
      <t>Contains teacher resources in digital format</t>
    </r>
  </si>
  <si>
    <r>
      <t xml:space="preserve">Big Book Grade Level Package, Grade 1
</t>
    </r>
    <r>
      <rPr>
        <sz val="6"/>
        <rFont val="Arial"/>
        <family val="2"/>
      </rPr>
      <t>Contains: 1 copy each of 14 titles</t>
    </r>
  </si>
  <si>
    <r>
      <t xml:space="preserve">Decodable Readers Bookshelf Collection, Grade 1
</t>
    </r>
    <r>
      <rPr>
        <sz val="6"/>
        <rFont val="Arial"/>
        <family val="2"/>
      </rPr>
      <t>Contains: 6 copies each of 3 volumes</t>
    </r>
  </si>
  <si>
    <t>Reader's Theater Anthology, Grade 1</t>
  </si>
  <si>
    <t>Read Aloud Anthology, Grade 1</t>
  </si>
  <si>
    <t>High Frequency Word Cards, Grade 1 (190 cards)</t>
  </si>
  <si>
    <t>Retelling Cards, Grade 1 (182 cards)</t>
  </si>
  <si>
    <t>Sound Spelling Cards, Grades 1/3 (48 cards)</t>
  </si>
  <si>
    <t>Audio Text CD, Grade 1</t>
  </si>
  <si>
    <t>Sing With Me Audio Grade 1</t>
  </si>
  <si>
    <t>ExamView CD Grade 1</t>
  </si>
  <si>
    <t xml:space="preserve">Digital Path Assets DVD-ROM, GR.1                     </t>
  </si>
  <si>
    <t>Grade Two</t>
  </si>
  <si>
    <t>02</t>
  </si>
  <si>
    <t>Reader's &amp; Writer's Notebook Teacher's Manual, Grade 2</t>
  </si>
  <si>
    <r>
      <t xml:space="preserve">Teacher Resource DVD Grade 2
</t>
    </r>
    <r>
      <rPr>
        <sz val="6"/>
        <rFont val="Arial"/>
        <family val="2"/>
      </rPr>
      <t>Contains teacher resources in digital format</t>
    </r>
  </si>
  <si>
    <r>
      <t xml:space="preserve">Big Book Grade Level Package, Grade 2
</t>
    </r>
    <r>
      <rPr>
        <sz val="6"/>
        <color indexed="8"/>
        <rFont val="Arial"/>
        <family val="2"/>
      </rPr>
      <t>Contains: 1 copy each of 7 titles</t>
    </r>
  </si>
  <si>
    <t>Reader's Theater Anthology, Grade 2</t>
  </si>
  <si>
    <t>Read Aloud Anthology, Grade 2</t>
  </si>
  <si>
    <t>High Frequency/Tested Vocabulary Word Cards, Grade 2 (198 cards)</t>
  </si>
  <si>
    <t>Retelling Cards, Grade 2</t>
  </si>
  <si>
    <t>Audio Text CD, Grade 2</t>
  </si>
  <si>
    <t>Sing With Me Audio, Grade 2</t>
  </si>
  <si>
    <t xml:space="preserve">Examview, Grade 2                                </t>
  </si>
  <si>
    <t xml:space="preserve">Digital Path Assets DVD-ROM, GR.2                     </t>
  </si>
  <si>
    <t>Grade</t>
  </si>
  <si>
    <t>Grade Four</t>
  </si>
  <si>
    <t>04</t>
  </si>
  <si>
    <t>Reader's &amp; Writer's Notebook Teacher's Manual, Grade 4</t>
  </si>
  <si>
    <r>
      <t xml:space="preserve">Teacher Resource DVD, Grade 4
</t>
    </r>
    <r>
      <rPr>
        <sz val="6"/>
        <rFont val="Arial"/>
        <family val="2"/>
      </rPr>
      <t>Contains teacher resources in digital format</t>
    </r>
  </si>
  <si>
    <t>4-6</t>
  </si>
  <si>
    <t>Tested Vocabulary Cards, Grade 4 (210 cards)</t>
  </si>
  <si>
    <t>Retelling Cards, Grade 4 (92 cards)</t>
  </si>
  <si>
    <t>Audio Text CD, Grade 4</t>
  </si>
  <si>
    <t xml:space="preserve">Digital Path Assets DVD-ROM, GR.4                     </t>
  </si>
  <si>
    <t>Grade Five</t>
  </si>
  <si>
    <t>05</t>
  </si>
  <si>
    <t>Reader's &amp; Writer's Notebook Teacher's Manual, Grade 5</t>
  </si>
  <si>
    <r>
      <t xml:space="preserve">Teacher Resource DVD, Grade 5
</t>
    </r>
    <r>
      <rPr>
        <sz val="6"/>
        <rFont val="Arial"/>
        <family val="2"/>
      </rPr>
      <t>Contains teacher resources in digital format</t>
    </r>
  </si>
  <si>
    <t>Tested Vocabulary Cards, Grade 5 (207 cards)</t>
  </si>
  <si>
    <t>Retelling Cards, Grade 5 (92 cards)</t>
  </si>
  <si>
    <t>Audio Text CD, Grade 5</t>
  </si>
  <si>
    <r>
      <t>Digital Path Assets DVD-ROM, GR.5</t>
    </r>
    <r>
      <rPr>
        <sz val="6"/>
        <rFont val="Arial"/>
        <family val="2"/>
      </rPr>
      <t xml:space="preserve">           </t>
    </r>
    <r>
      <rPr>
        <sz val="8"/>
        <rFont val="Arial"/>
        <family val="2"/>
      </rPr>
      <t xml:space="preserve">                </t>
    </r>
  </si>
  <si>
    <t>Grade Kindergarten</t>
  </si>
  <si>
    <t>K</t>
  </si>
  <si>
    <r>
      <t xml:space="preserve">RDG11 MY SKILLS BUDDY BKSHLF CLCTN GR. K 
</t>
    </r>
    <r>
      <rPr>
        <sz val="6"/>
        <rFont val="Arial"/>
        <family val="2"/>
      </rPr>
      <t>Contains: 6 copies of each title</t>
    </r>
    <r>
      <rPr>
        <sz val="8"/>
        <rFont val="Arial"/>
        <family val="2"/>
      </rPr>
      <t xml:space="preserve">            </t>
    </r>
  </si>
  <si>
    <t>My Skills Buddy Student Edition DVD-ROM, Grade K</t>
  </si>
  <si>
    <t>Reader's &amp; Writer's Notebook Teacher's Manual, Grade K</t>
  </si>
  <si>
    <r>
      <t xml:space="preserve">Listen to Me Readers Grade Level Pkg, Grade K
</t>
    </r>
    <r>
      <rPr>
        <sz val="6"/>
        <rFont val="Arial"/>
        <family val="2"/>
      </rPr>
      <t>Contains: 1 copy of each title</t>
    </r>
  </si>
  <si>
    <r>
      <t xml:space="preserve">Student Reader Bookshelf Collection, Grade K
</t>
    </r>
    <r>
      <rPr>
        <sz val="6"/>
        <rFont val="Arial"/>
        <family val="2"/>
      </rPr>
      <t>Contains: 6 copies of each title</t>
    </r>
  </si>
  <si>
    <r>
      <t xml:space="preserve">Get Set, Roll! Readers Bookshelf Collection, Grade K
</t>
    </r>
    <r>
      <rPr>
        <sz val="6"/>
        <rFont val="Arial"/>
        <family val="2"/>
      </rPr>
      <t>Contains: 6 copies of each title</t>
    </r>
  </si>
  <si>
    <t>Independent Readers Grade Level Package, Grade K</t>
  </si>
  <si>
    <t>Independent Readers TG, Grade K</t>
  </si>
  <si>
    <t>Big Book Grade Level Package, Grade K (26 titles)</t>
  </si>
  <si>
    <t>Read Aloud Trade Book Library, Grade K (12 titles)</t>
  </si>
  <si>
    <t>ELL Handbook, Grade K</t>
  </si>
  <si>
    <t>ELL Posters, Grade K</t>
  </si>
  <si>
    <t>Retelling Cards, Grade K (218 cards)</t>
  </si>
  <si>
    <t>High Frequency Word Cards, Grade K</t>
  </si>
  <si>
    <t>Alphabet Cards, Grade K (English/Spanish)</t>
  </si>
  <si>
    <t>Tactile Cards/Finger Tracing (156 cards)</t>
  </si>
  <si>
    <t>Read Aloud Anthology, Grade K</t>
  </si>
  <si>
    <t>Talk With Me, Sing With Me Flipchart Grade K</t>
  </si>
  <si>
    <t>Phonics Songs &amp; Rhymes Flipchart, Grade K</t>
  </si>
  <si>
    <t>Phonics Songs &amp; Rhymes Audio CD, Grade K</t>
  </si>
  <si>
    <t>Alpha Buddy Puppet, Grade K</t>
  </si>
  <si>
    <t>Background Building Audio CD, Grade K</t>
  </si>
  <si>
    <t>Audio Text CD, Grade K</t>
  </si>
  <si>
    <r>
      <t xml:space="preserve">Teacher Resource DVD-Rom, Grade K
</t>
    </r>
    <r>
      <rPr>
        <sz val="6"/>
        <rFont val="Arial"/>
        <family val="2"/>
      </rPr>
      <t>Contains teacher resources in digital format</t>
    </r>
  </si>
  <si>
    <t xml:space="preserve">Baseline Group Test TM, Grades K/1                     </t>
  </si>
  <si>
    <t xml:space="preserve">K </t>
  </si>
  <si>
    <t>Little Book Grade Level Package, Grade K (26 titles)</t>
  </si>
  <si>
    <t>Truckery Rhymes Little Book, Grade K</t>
  </si>
  <si>
    <t>Trucktown ABC's Little Book, Grade K</t>
  </si>
  <si>
    <r>
      <t xml:space="preserve">Concept Literacy Readers Bookshelf Collection, Grade K
</t>
    </r>
    <r>
      <rPr>
        <sz val="6"/>
        <rFont val="Arial"/>
        <family val="2"/>
      </rPr>
      <t>Contains: 6 copies each of 36 titles (216 total) with a Teaching Guide</t>
    </r>
  </si>
  <si>
    <t>Concept Literacy Readers Teaching Guide, Grade K</t>
  </si>
  <si>
    <t>Listen To Me Readers Bookshelf Collection: 36 titles, 6 copies each w/TG (216 total)</t>
  </si>
  <si>
    <t>Independent Leveled Readers Bookshelf Collection: 36 titles, 6 copies each w/TG (216 total)</t>
  </si>
  <si>
    <t>Reader's Theater Anthology, Grade K</t>
  </si>
  <si>
    <r>
      <t>Digital Path Assets DVD-ROM, GR. K</t>
    </r>
    <r>
      <rPr>
        <sz val="8"/>
        <rFont val="Arial"/>
        <family val="2"/>
      </rPr>
      <t xml:space="preserve">                    </t>
    </r>
  </si>
  <si>
    <t>9780328487097</t>
  </si>
  <si>
    <t>9780328476794</t>
  </si>
  <si>
    <t>9780328484744</t>
  </si>
  <si>
    <t>9780328422463</t>
  </si>
  <si>
    <t>9780328467266</t>
  </si>
  <si>
    <t>9780328427178</t>
  </si>
  <si>
    <t>9780328488148</t>
  </si>
  <si>
    <t>9780328488926</t>
  </si>
  <si>
    <t>9780328466085</t>
  </si>
  <si>
    <t>9780328485178</t>
  </si>
  <si>
    <t>9780328476381</t>
  </si>
  <si>
    <t>9780328485581</t>
  </si>
  <si>
    <t>9780328476817</t>
  </si>
  <si>
    <t>K-1</t>
  </si>
  <si>
    <t>Picture Word Cards, Grade K-1</t>
  </si>
  <si>
    <t>9780328147007</t>
  </si>
  <si>
    <t>9780328146987</t>
  </si>
  <si>
    <t>9780328212149</t>
  </si>
  <si>
    <t>9780328476640</t>
  </si>
  <si>
    <t>9780328485659</t>
  </si>
  <si>
    <t>9780328476626</t>
  </si>
  <si>
    <t>Talk With Me, Sing With Me Audio, Grade K</t>
  </si>
  <si>
    <t>9780328481460</t>
  </si>
  <si>
    <t>9780328145461</t>
  </si>
  <si>
    <t>9780328169511</t>
  </si>
  <si>
    <t>9780328146147</t>
  </si>
  <si>
    <t>Phonics Activity Mats (6), Grade K</t>
  </si>
  <si>
    <t>9780328118038</t>
  </si>
  <si>
    <t>9780328056958</t>
  </si>
  <si>
    <t>9780328271917</t>
  </si>
  <si>
    <t>9780328481569</t>
  </si>
  <si>
    <t>9780328487189</t>
  </si>
  <si>
    <t>9780328117765</t>
  </si>
  <si>
    <t>9780328525683</t>
  </si>
  <si>
    <t>9780328147281</t>
  </si>
  <si>
    <t>9780328169276</t>
  </si>
  <si>
    <t>9780328605392</t>
  </si>
  <si>
    <t>9780328531295</t>
  </si>
  <si>
    <t>Implementation Guide</t>
  </si>
  <si>
    <t>9780328683901</t>
  </si>
  <si>
    <t xml:space="preserve">Unit &amp; End of Year Benchmark Tests TM </t>
  </si>
  <si>
    <t>9780328477081</t>
  </si>
  <si>
    <t>K/2</t>
  </si>
  <si>
    <t>9780328397198</t>
  </si>
  <si>
    <t>9780328477449</t>
  </si>
  <si>
    <t>9780328477807</t>
  </si>
  <si>
    <t>Phonics &amp; Decoding Worktext &amp; Teaching Guide</t>
  </si>
  <si>
    <t>9780328477463</t>
  </si>
  <si>
    <t>Fluency Worktext &amp; Teaching Guide</t>
  </si>
  <si>
    <t>9780328478323</t>
  </si>
  <si>
    <t>Vocabulary Worktext &amp; Teaching Guide</t>
  </si>
  <si>
    <t>9780328478347</t>
  </si>
  <si>
    <t>Comprehension Worktext &amp; Teaching Guide</t>
  </si>
  <si>
    <t>9780328477579</t>
  </si>
  <si>
    <t>Write-On/Wipe-Off Board (6-Pack)</t>
  </si>
  <si>
    <t>Lowercase Letter Tiles (English/Spanish)</t>
  </si>
  <si>
    <t>Routines Cards</t>
  </si>
  <si>
    <t>Phonemic Awareness Teaching Guide</t>
  </si>
  <si>
    <t>9780328466122</t>
  </si>
  <si>
    <t>9780328476671</t>
  </si>
  <si>
    <t>9780328484751</t>
  </si>
  <si>
    <t>9780328466092</t>
  </si>
  <si>
    <t>9780328147298</t>
  </si>
  <si>
    <t>9780328476657</t>
  </si>
  <si>
    <t>9780328478286</t>
  </si>
  <si>
    <t>9780328476824</t>
  </si>
  <si>
    <t>9780328477418</t>
  </si>
  <si>
    <t>9780328477043</t>
  </si>
  <si>
    <t>9780328477005</t>
  </si>
  <si>
    <t>9780328681228</t>
  </si>
  <si>
    <t>9780328686360</t>
  </si>
  <si>
    <t>9780328481576</t>
  </si>
  <si>
    <t>Background Building Audio CD</t>
  </si>
  <si>
    <t>9780328481477</t>
  </si>
  <si>
    <t>9780328480807</t>
  </si>
  <si>
    <t>9780328487196</t>
  </si>
  <si>
    <t>9780328531301</t>
  </si>
  <si>
    <t>9780328476701</t>
  </si>
  <si>
    <t>9780328484768</t>
  </si>
  <si>
    <t>9780328466108</t>
  </si>
  <si>
    <t>9780328147304</t>
  </si>
  <si>
    <t>9780328476664</t>
  </si>
  <si>
    <t>9780328478293</t>
  </si>
  <si>
    <t>9780328476831</t>
  </si>
  <si>
    <t>9780328477012</t>
  </si>
  <si>
    <t>9780328477050</t>
  </si>
  <si>
    <t>9780328681235</t>
  </si>
  <si>
    <t>9780328686377</t>
  </si>
  <si>
    <t>9780328481484</t>
  </si>
  <si>
    <t>9780328480814</t>
  </si>
  <si>
    <t>9780328487202</t>
  </si>
  <si>
    <t>9780328531318</t>
  </si>
  <si>
    <t>9780328476718</t>
  </si>
  <si>
    <t>9780328484775</t>
  </si>
  <si>
    <t>9780328477302</t>
  </si>
  <si>
    <t>9780328476848</t>
  </si>
  <si>
    <t>9780328477029</t>
  </si>
  <si>
    <t>9780328477067</t>
  </si>
  <si>
    <t>9780328681242</t>
  </si>
  <si>
    <t>9780328686384</t>
  </si>
  <si>
    <t>9780328477098</t>
  </si>
  <si>
    <t>9780328477456</t>
  </si>
  <si>
    <t>9780328477814</t>
  </si>
  <si>
    <t>9780328477470</t>
  </si>
  <si>
    <t>9780328478330</t>
  </si>
  <si>
    <t>9780328478354</t>
  </si>
  <si>
    <t>9780328477586</t>
  </si>
  <si>
    <t>9780328480821</t>
  </si>
  <si>
    <t>9780328487219</t>
  </si>
  <si>
    <t>9780328531356</t>
  </si>
  <si>
    <t>9780328476732</t>
  </si>
  <si>
    <t>9780328477319</t>
  </si>
  <si>
    <t>9780328476855</t>
  </si>
  <si>
    <t>9780328477036</t>
  </si>
  <si>
    <t>9780328477074</t>
  </si>
  <si>
    <t>9780328686391</t>
  </si>
  <si>
    <t>9780328480838</t>
  </si>
  <si>
    <t>9780328487226</t>
  </si>
  <si>
    <t>9780328531332</t>
  </si>
  <si>
    <t>9780328476756</t>
  </si>
  <si>
    <t>9780328484799</t>
  </si>
  <si>
    <t>9780328477326</t>
  </si>
  <si>
    <t>9780328476862</t>
  </si>
  <si>
    <t>9780328489008</t>
  </si>
  <si>
    <t>9780328489022</t>
  </si>
  <si>
    <t>9780328686407</t>
  </si>
  <si>
    <t>9780328480845</t>
  </si>
  <si>
    <t>9780328487233</t>
  </si>
  <si>
    <t>9780328531349</t>
  </si>
  <si>
    <t>Student Edition 5.1</t>
  </si>
  <si>
    <t>Student Edition 5.2</t>
  </si>
  <si>
    <t>Student Edition 4.1</t>
  </si>
  <si>
    <t>Student Edition 4.2</t>
  </si>
  <si>
    <t>Student Edition 3.1</t>
  </si>
  <si>
    <t>Student Edition 3.2</t>
  </si>
  <si>
    <t>Student Edition 2.1</t>
  </si>
  <si>
    <t>Student Edition 2.2</t>
  </si>
  <si>
    <t>Student Edition 1.R</t>
  </si>
  <si>
    <t>Student Edition 1.1</t>
  </si>
  <si>
    <t>Student Edition 1.2</t>
  </si>
  <si>
    <t>Student Edition 1.3</t>
  </si>
  <si>
    <t>Student Edition 1.4</t>
  </si>
  <si>
    <t>Student Edition 1.5</t>
  </si>
  <si>
    <t>9780328484720</t>
  </si>
  <si>
    <t>Baseline Group Tests Teacher Manual</t>
  </si>
  <si>
    <t>9780328484737</t>
  </si>
  <si>
    <t>Baseline Group Tests Teacher's Manual</t>
  </si>
  <si>
    <t>9780328488728</t>
  </si>
  <si>
    <t>9780328734979</t>
  </si>
  <si>
    <t>9780328735662</t>
  </si>
  <si>
    <t>9780328736317</t>
  </si>
  <si>
    <t>9780328736669</t>
  </si>
  <si>
    <t>9780328735679</t>
  </si>
  <si>
    <t>9780328726356</t>
  </si>
  <si>
    <t>9780328726325</t>
  </si>
  <si>
    <t>9780328736324</t>
  </si>
  <si>
    <t>9780328736676</t>
  </si>
  <si>
    <t>9780328734993</t>
  </si>
  <si>
    <t>9780328735686</t>
  </si>
  <si>
    <t>9780328726363</t>
  </si>
  <si>
    <t>9780328736331</t>
  </si>
  <si>
    <t>9780328736683</t>
  </si>
  <si>
    <t>9780328726332</t>
  </si>
  <si>
    <t>9780328735693</t>
  </si>
  <si>
    <t>9780328726370</t>
  </si>
  <si>
    <t>9780328736348</t>
  </si>
  <si>
    <t>9780328736690</t>
  </si>
  <si>
    <t>9780328735709</t>
  </si>
  <si>
    <t>9780328726387</t>
  </si>
  <si>
    <t>9780328736355</t>
  </si>
  <si>
    <t>9780328736706</t>
  </si>
  <si>
    <t>9780328726349</t>
  </si>
  <si>
    <t>9780328735716</t>
  </si>
  <si>
    <t>9780328726394</t>
  </si>
  <si>
    <t>9780328736362</t>
  </si>
  <si>
    <t>9780328736713</t>
  </si>
  <si>
    <t>PLUS</t>
  </si>
  <si>
    <t>9780328466344</t>
  </si>
  <si>
    <t>Leveled Reader Below-Level Bookshelf Collection, Grade 1, (6 of 30 titles = 180) + TG</t>
  </si>
  <si>
    <t>Leveled Reader On-Level Bookshelf Collection, Grade 1, (6 of 30 titles = 180) + TG</t>
  </si>
  <si>
    <t>9780328466207</t>
  </si>
  <si>
    <t>Leveled Reader Advanced Bookshelf Collection, Grade 1, (6 of 30 titles = 180) + TG</t>
  </si>
  <si>
    <t>ELD Readers Bookshelf Collection (6 of 36 titles = 216) + TG</t>
  </si>
  <si>
    <t>ELL Readers Bookshelf Collection (6 of 36 titles = 216) + TG</t>
  </si>
  <si>
    <t>9780328466351</t>
  </si>
  <si>
    <t>Leveled Reader Below-Level Bookshelf Collection, Grade 2, (6 of 30 titles = 180) + TG</t>
  </si>
  <si>
    <t>9780328466566</t>
  </si>
  <si>
    <t>Leveled Reader On-Level Bookshelf Collection, Grade 2, (6 of 30 titles = 180) + TG</t>
  </si>
  <si>
    <t>9780328466214</t>
  </si>
  <si>
    <t>Leveled Reader Advanced Bookshelf Collection, Grade 2, (6 of 30 titles = 180) + TG</t>
  </si>
  <si>
    <t>ELD Readers Bookshelf Collection (6 of 30 titles = 180) + TG</t>
  </si>
  <si>
    <t>ELL Readers Bookshelf Collection (6 of 30 titles = 180) + TG</t>
  </si>
  <si>
    <t>9780328466368</t>
  </si>
  <si>
    <t>Leveled Reader Below-Level Bookshelf Collection, Grade 3, (6 of 30 titles = 180) + TG</t>
  </si>
  <si>
    <t>9780328466573</t>
  </si>
  <si>
    <t>Leveled Reader On-Level Bookshelf Collection, Grade 3, (6 of 30 titles = 180) + TG</t>
  </si>
  <si>
    <t>9780328466221</t>
  </si>
  <si>
    <t>Leveled Reader Advanced Bookshelf Collection, Grade 3, (6 of 30 titles = 180) + TG</t>
  </si>
  <si>
    <t>9780328466375</t>
  </si>
  <si>
    <t>Leveled Reader Below-Level Bookshelf Collection, Grade 4, (6 of 30 titles = 180) + TG</t>
  </si>
  <si>
    <t>9780328466580</t>
  </si>
  <si>
    <t>Leveled Reader On-Level Bookshelf Collection, Grade 4, (6 of 30 titles = 180) + TG</t>
  </si>
  <si>
    <t>9780328466238</t>
  </si>
  <si>
    <t>Leveled Reader Advanced Bookshelf Collection, Grade 4, (6 of 30 titles = 180) + TG</t>
  </si>
  <si>
    <t>9780328466382</t>
  </si>
  <si>
    <t>Leveled Reader Below-Level Bookshelf Collection, Grade 5, (6 of 30 titles = 180) + TG</t>
  </si>
  <si>
    <t>9780328466597</t>
  </si>
  <si>
    <t>Leveled Reader On-Level Bookshelf Collection, Grade 5, (6 of 30 titles = 180) + TG</t>
  </si>
  <si>
    <t>9780328466245</t>
  </si>
  <si>
    <t>Leveled Reader Advanced Bookshelf Collection, Grade 5, (6 of 30 titles = 180) + TG</t>
  </si>
  <si>
    <t>9780328466689</t>
  </si>
  <si>
    <r>
      <t xml:space="preserve">Independent Readers Bookshelf Collection, Grade K
</t>
    </r>
    <r>
      <rPr>
        <sz val="6"/>
        <rFont val="Arial"/>
        <family val="2"/>
      </rPr>
      <t>Contains: 6 copies each of 36 titles (216 total) with a Teaching Guide</t>
    </r>
  </si>
  <si>
    <t>9780328683918</t>
  </si>
  <si>
    <t>9780328683925</t>
  </si>
  <si>
    <t>9780328683932</t>
  </si>
  <si>
    <t>9780328683949</t>
  </si>
  <si>
    <t>9780328683956</t>
  </si>
  <si>
    <t xml:space="preserve">Reader's &amp; Writer's Notebook Student Edition, Grade K </t>
  </si>
  <si>
    <t>This document is a proposal, not a contract</t>
  </si>
  <si>
    <t>9780328484782</t>
  </si>
  <si>
    <t>9780328768585</t>
  </si>
  <si>
    <t>Pearson, Inc.</t>
  </si>
  <si>
    <t>9780328466559</t>
  </si>
  <si>
    <t>9780328768561</t>
  </si>
  <si>
    <t>9780328768578</t>
  </si>
  <si>
    <t>9780328768592</t>
  </si>
  <si>
    <t>1:1</t>
  </si>
  <si>
    <t>1:21</t>
  </si>
  <si>
    <t>1:23</t>
  </si>
  <si>
    <t>1:25</t>
  </si>
  <si>
    <t>Assessment Handbook, GR. 4/6</t>
  </si>
  <si>
    <t>Family Talk</t>
  </si>
  <si>
    <t>Weekly Connection Posters</t>
  </si>
  <si>
    <t>Teacher's Edition Package</t>
  </si>
  <si>
    <t>Fresh Reads for Fluency &amp; Comprehension TM, Grade 5</t>
  </si>
  <si>
    <t xml:space="preserve">EXAMVIEW, GR.5                               </t>
  </si>
  <si>
    <t xml:space="preserve">EXAMVIEW, GR.4                               </t>
  </si>
  <si>
    <t>Fresh Reads for Fluency &amp; Comprehension TM, Grade 4</t>
  </si>
  <si>
    <t>Assessment Handbook, GR. 2/3</t>
  </si>
  <si>
    <t>Fresh Reads for Fluency &amp; Comprehension TM, Grade 3</t>
  </si>
  <si>
    <t xml:space="preserve">EXAMVIEW, GR.3                               </t>
  </si>
  <si>
    <t>Fresh Reads for Fluency &amp; Comprehension TM, Grade 2</t>
  </si>
  <si>
    <t>Assessment Handbook</t>
  </si>
  <si>
    <t xml:space="preserve">Assessment Handbook, GR. K/1                         </t>
  </si>
  <si>
    <t xml:space="preserve">Fresh Reads for Fluency &amp; Comprehension TM, Grade 1 </t>
  </si>
  <si>
    <t>ISBN 13</t>
  </si>
  <si>
    <t>Description</t>
  </si>
  <si>
    <r>
      <t xml:space="preserve">Practice Stations Kit, Grade K
</t>
    </r>
    <r>
      <rPr>
        <sz val="6"/>
        <rFont val="Arial"/>
        <family val="2"/>
      </rPr>
      <t>Contains: the following tabletop flip charts: Gr. K Let's Make Art!; Gr. K-2 Listen Up!; Gr. K-6 Word Work, Read for Meaning, Words to Know &amp; Let's Write; along with a Practice Stations Management Handbook</t>
    </r>
  </si>
  <si>
    <t>Unit Benchmark &amp; End-of-Year Benchmark Tests Teacher's Manual</t>
  </si>
  <si>
    <t>9780328768547</t>
  </si>
  <si>
    <t>9780328768554</t>
  </si>
  <si>
    <t>9780328681259</t>
  </si>
  <si>
    <t>9780328681266</t>
  </si>
  <si>
    <t xml:space="preserve">Digital Path Assets DVD-ROM, GR.3                     </t>
  </si>
  <si>
    <t>Weekly Tests Teacher Manual</t>
  </si>
  <si>
    <t>9780328681303</t>
  </si>
  <si>
    <t>9780328681310</t>
  </si>
  <si>
    <t>9780328681327</t>
  </si>
  <si>
    <t>9780328681334</t>
  </si>
  <si>
    <t>9780328798742</t>
  </si>
  <si>
    <t xml:space="preserve">   Writing to Sources (ships with TE Pkg)</t>
  </si>
  <si>
    <t xml:space="preserve">   Writing to Sources (ships with TE PKG)</t>
  </si>
  <si>
    <r>
      <t xml:space="preserve">Scott Foresman Reading Street </t>
    </r>
    <r>
      <rPr>
        <b/>
        <sz val="14"/>
        <rFont val="Symbol"/>
        <family val="1"/>
        <charset val="2"/>
      </rPr>
      <t xml:space="preserve">Ô </t>
    </r>
    <r>
      <rPr>
        <b/>
        <sz val="14"/>
        <rFont val="Arial"/>
        <family val="2"/>
      </rPr>
      <t xml:space="preserve"> </t>
    </r>
    <r>
      <rPr>
        <b/>
        <sz val="14"/>
        <rFont val="Symbol"/>
        <family val="1"/>
        <charset val="2"/>
      </rPr>
      <t>Ó 2013</t>
    </r>
  </si>
  <si>
    <t>Account General Manager</t>
  </si>
  <si>
    <r>
      <t xml:space="preserve">RDG11 MY SKILLS BUDDY BKSHLF CLCTN GR. K 
</t>
    </r>
    <r>
      <rPr>
        <sz val="6"/>
        <rFont val="Arial"/>
        <family val="2"/>
      </rPr>
      <t>Contains: 6 copies of each title</t>
    </r>
    <r>
      <rPr>
        <sz val="8"/>
        <rFont val="Arial"/>
        <family val="2"/>
      </rPr>
      <t xml:space="preserve">            (6 in K System) (1 per student)</t>
    </r>
  </si>
  <si>
    <r>
      <t xml:space="preserve">Reader's &amp; Writer's Notebook Student Edition, Grade K </t>
    </r>
    <r>
      <rPr>
        <b/>
        <sz val="8"/>
        <rFont val="Arial"/>
        <family val="2"/>
      </rPr>
      <t>(18 per kit purchased for year 1 ONLY)</t>
    </r>
  </si>
  <si>
    <t>9780328686353</t>
  </si>
  <si>
    <t>CCSS Family Talk</t>
  </si>
  <si>
    <t>9780328681211</t>
  </si>
  <si>
    <t>CCSS Weekly Posters</t>
  </si>
  <si>
    <t>Choice of two (2) additional Reader Bookshelf Collections</t>
  </si>
  <si>
    <t>9780328467280</t>
  </si>
  <si>
    <r>
      <t xml:space="preserve">Listen To Me Readers Bookshelf Collection, Grade K
</t>
    </r>
    <r>
      <rPr>
        <sz val="6"/>
        <rFont val="Arial"/>
        <family val="2"/>
      </rPr>
      <t>Contains: 6 copies each of 36 titles (216 total) with a Teaching Guide</t>
    </r>
  </si>
  <si>
    <r>
      <t xml:space="preserve">Reader's &amp; Writer's Notebook, Grade 1 </t>
    </r>
    <r>
      <rPr>
        <b/>
        <sz val="8"/>
        <rFont val="Arial"/>
        <family val="2"/>
      </rPr>
      <t>(1 per SE Pkg purchased, year 1 only)</t>
    </r>
  </si>
  <si>
    <r>
      <t xml:space="preserve">Reader's &amp; Writer's Notebook, Grade 2 </t>
    </r>
    <r>
      <rPr>
        <b/>
        <sz val="8"/>
        <rFont val="Arial"/>
        <family val="2"/>
      </rPr>
      <t>(1 per SE Pkg purchased, year 1 only)</t>
    </r>
  </si>
  <si>
    <r>
      <t xml:space="preserve">Reader's &amp; Writer's Notebook, Grade 3 </t>
    </r>
    <r>
      <rPr>
        <b/>
        <sz val="8"/>
        <rFont val="Arial"/>
        <family val="2"/>
      </rPr>
      <t>(1 per SE Pkg purchased, year 1 only)</t>
    </r>
  </si>
  <si>
    <r>
      <t xml:space="preserve">Reader's &amp; Writer's Notebook, Grade 4 </t>
    </r>
    <r>
      <rPr>
        <b/>
        <sz val="8"/>
        <rFont val="Arial"/>
        <family val="2"/>
      </rPr>
      <t>(1 per SE Pkg purchased, year 1 only)</t>
    </r>
  </si>
  <si>
    <r>
      <t xml:space="preserve">Reader's &amp; Writer's Notebook, Grade 5 </t>
    </r>
    <r>
      <rPr>
        <b/>
        <sz val="8"/>
        <rFont val="Arial"/>
        <family val="2"/>
      </rPr>
      <t>(1 per SE Pkg purchased, year 1 only)</t>
    </r>
  </si>
  <si>
    <t>RTI (Response to Intervention) Kit: (1 per grade only per school)</t>
  </si>
  <si>
    <t>RTI (Response to Intervention) Kit: (1 per grade level per school)</t>
  </si>
  <si>
    <t>RTI (Response to Intervention) Kit Grade 3/6 (1 per grade level per school)</t>
  </si>
  <si>
    <t>RTI (Response to Intervention) Kit Grade 3/6: (1 per grade level per school)</t>
  </si>
  <si>
    <t>N/A</t>
  </si>
  <si>
    <t>25 6-year Digital Courseware Licenses to PearsonRealize</t>
  </si>
  <si>
    <t>9780328466139</t>
  </si>
  <si>
    <r>
      <t xml:space="preserve">Decodable Readers Bookshelf Collection, Grade 2
</t>
    </r>
    <r>
      <rPr>
        <sz val="6"/>
        <rFont val="Arial"/>
        <family val="2"/>
      </rPr>
      <t>Contains: 6 copies each of 3 volumes</t>
    </r>
  </si>
  <si>
    <t>9780328466146</t>
  </si>
  <si>
    <r>
      <t xml:space="preserve">Decodable Readers Bookshelf Collection, Grade 3
</t>
    </r>
    <r>
      <rPr>
        <sz val="6"/>
        <rFont val="Arial"/>
        <family val="2"/>
      </rPr>
      <t>Contains: 6 copies each of 3 volumes</t>
    </r>
  </si>
  <si>
    <r>
      <t xml:space="preserve">Reading Street Readers DVD-ROM Grade 5
</t>
    </r>
    <r>
      <rPr>
        <sz val="6"/>
        <rFont val="Arial"/>
        <family val="2"/>
      </rPr>
      <t xml:space="preserve">Contains: Leveled Readers, Concept Literacy Leveled Readers, and ELL Readers   </t>
    </r>
    <r>
      <rPr>
        <sz val="8"/>
        <rFont val="Arial"/>
        <family val="2"/>
      </rPr>
      <t xml:space="preserve">              </t>
    </r>
  </si>
  <si>
    <r>
      <t xml:space="preserve">Reading Street Readers DVD-ROM, Grade 4
</t>
    </r>
    <r>
      <rPr>
        <sz val="6"/>
        <rFont val="Arial"/>
        <family val="2"/>
      </rPr>
      <t xml:space="preserve">Contains: Leveled Readers, Concept Literacy Leveled Readers, and ELL Readers </t>
    </r>
    <r>
      <rPr>
        <sz val="8"/>
        <rFont val="Arial"/>
        <family val="2"/>
      </rPr>
      <t xml:space="preserve">              </t>
    </r>
  </si>
  <si>
    <r>
      <t xml:space="preserve">Reading Street Readers DVD-ROM, Grade 3
</t>
    </r>
    <r>
      <rPr>
        <sz val="6"/>
        <rFont val="Arial"/>
        <family val="2"/>
      </rPr>
      <t xml:space="preserve">Contains: Leveled Readers, Concept Literacy Leveled Readers, Decodable Readers, Strategic Intervention Decodable Readers, and ELL Readers   </t>
    </r>
    <r>
      <rPr>
        <sz val="8"/>
        <rFont val="Arial"/>
        <family val="2"/>
      </rPr>
      <t xml:space="preserve">                 </t>
    </r>
  </si>
  <si>
    <r>
      <t xml:space="preserve">Reading Street Readers DVD-ROM, Grade 2
</t>
    </r>
    <r>
      <rPr>
        <sz val="6"/>
        <rFont val="Arial"/>
        <family val="2"/>
      </rPr>
      <t xml:space="preserve">Contains: Leveled Readers, Concept Literacy Leveled Readers, Decodable Readers, Strategic Intervention Decodable Readers, and ELL Readers </t>
    </r>
    <r>
      <rPr>
        <sz val="8"/>
        <rFont val="Arial"/>
        <family val="2"/>
      </rPr>
      <t xml:space="preserve">                 </t>
    </r>
  </si>
  <si>
    <r>
      <t xml:space="preserve">Reading Street Readers DVD-ROM, Grade 1
</t>
    </r>
    <r>
      <rPr>
        <sz val="6"/>
        <rFont val="Arial"/>
        <family val="2"/>
      </rPr>
      <t xml:space="preserve">Contains: Leveled Readers, Concept Literacy Leveled Readers, Decodable Readers, Strategic Intervention Decodable Readers, and ELL Readers             </t>
    </r>
  </si>
  <si>
    <r>
      <t xml:space="preserve">Reading Street Readers DVD-ROM
</t>
    </r>
    <r>
      <rPr>
        <sz val="6"/>
        <rFont val="Arial"/>
        <family val="2"/>
      </rPr>
      <t xml:space="preserve">Contains: Get Set, Roll Readers; Listen to Me Readers; Kindergarten Student Readers; Independent Leveled Readers; Concept Literacy Leveled Readers; and Decodable Readers </t>
    </r>
  </si>
  <si>
    <t>9780328735044</t>
  </si>
  <si>
    <t>Kindergarten Package (Contains the Following)</t>
  </si>
  <si>
    <t>9780328734986</t>
  </si>
  <si>
    <r>
      <t xml:space="preserve">Student Edition Package, Grade 1 + 6-year Digital Courseware License to PearsonRealize
</t>
    </r>
    <r>
      <rPr>
        <b/>
        <sz val="6"/>
        <rFont val="Arial"/>
        <family val="2"/>
      </rPr>
      <t>Contains: 6 SE Volumes</t>
    </r>
  </si>
  <si>
    <t>9780328735990</t>
  </si>
  <si>
    <t>Sleuth, Small Group Package (6-pack)</t>
  </si>
  <si>
    <r>
      <t xml:space="preserve">Student Edition Package, Grade 2 + 6-year Digital Courseware to PearsonRealize
</t>
    </r>
    <r>
      <rPr>
        <b/>
        <sz val="6"/>
        <rFont val="Arial"/>
        <family val="2"/>
      </rPr>
      <t xml:space="preserve">Contains: 2 SE Volumes </t>
    </r>
  </si>
  <si>
    <t>9780328736003</t>
  </si>
  <si>
    <t>9780328735006</t>
  </si>
  <si>
    <r>
      <t xml:space="preserve">Student Edition Package, Grade 3 + 6-year Digital Courseware to PearsonRealize
</t>
    </r>
    <r>
      <rPr>
        <b/>
        <sz val="6"/>
        <rFont val="Arial"/>
        <family val="2"/>
      </rPr>
      <t xml:space="preserve">Contains: 2 SE Volumes </t>
    </r>
  </si>
  <si>
    <t>9780328736010</t>
  </si>
  <si>
    <t>9780328735013</t>
  </si>
  <si>
    <r>
      <t xml:space="preserve">Student Edition Package, Grade 4 + 6-year Digital Courseware to PearsonRealize
</t>
    </r>
    <r>
      <rPr>
        <b/>
        <sz val="6"/>
        <rFont val="Arial"/>
        <family val="2"/>
      </rPr>
      <t xml:space="preserve">Contains: 2 SE Volumes </t>
    </r>
  </si>
  <si>
    <t>9780328736027</t>
  </si>
  <si>
    <t>9780328735020</t>
  </si>
  <si>
    <r>
      <t xml:space="preserve">Student Edition Package, Grade 5 + 6-year Digital Courseware for PearsonRealize
</t>
    </r>
    <r>
      <rPr>
        <b/>
        <sz val="6"/>
        <rFont val="Arial"/>
        <family val="2"/>
      </rPr>
      <t xml:space="preserve">Contains: 2 SE Volumes </t>
    </r>
  </si>
  <si>
    <t>9780328736034</t>
  </si>
  <si>
    <t>Cost Proposal for The Main Street Academy, GA</t>
  </si>
  <si>
    <t>Mr. Shane Duncan</t>
  </si>
  <si>
    <t>770-789-5393</t>
  </si>
  <si>
    <t>Attn: Dr. Marclette Ellison</t>
  </si>
  <si>
    <t>+ S &amp; H est 2%</t>
  </si>
  <si>
    <t>Quote#_GA_09252018_TheMainStreetAcad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</si>
</sst>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9" x14ac:knownFonts="1">
    <font>
      <sz val="10"/>
      <name val="Arial"/>
    </font>
    <font>
      <sz val="10"/>
      <name val="Arial"/>
      <family val="2"/>
    </font>
    <font>
      <sz val="8"/>
      <name val="Arial"/>
      <family val="2"/>
    </font>
    <font>
      <u/>
      <sz val="10"/>
      <color indexed="12"/>
      <name val="Arial"/>
      <family val="2"/>
    </font>
    <font>
      <sz val="10"/>
      <name val="MS Sans Serif"/>
      <family val="2"/>
    </font>
    <font>
      <b/>
      <sz val="8"/>
      <name val="Arial"/>
      <family val="2"/>
    </font>
    <font>
      <sz val="10"/>
      <name val="Arial"/>
      <family val="2"/>
    </font>
    <font>
      <sz val="10"/>
      <color indexed="8"/>
      <name val="Arial"/>
      <family val="2"/>
    </font>
    <font>
      <sz val="8"/>
      <name val="Arial"/>
      <family val="2"/>
    </font>
    <font>
      <sz val="6"/>
      <name val="Arial"/>
      <family val="2"/>
    </font>
    <font>
      <sz val="8"/>
      <color indexed="8"/>
      <name val="Arial"/>
      <family val="2"/>
    </font>
    <font>
      <sz val="6"/>
      <color indexed="8"/>
      <name val="Arial"/>
      <family val="2"/>
    </font>
    <font>
      <sz val="7.5"/>
      <name val="Arial"/>
      <family val="2"/>
    </font>
    <font>
      <b/>
      <i/>
      <sz val="20"/>
      <name val="Arial"/>
      <family val="2"/>
    </font>
    <font>
      <b/>
      <sz val="14"/>
      <name val="Arial"/>
      <family val="2"/>
    </font>
    <font>
      <b/>
      <sz val="10"/>
      <name val="Arial"/>
      <family val="2"/>
    </font>
    <font>
      <b/>
      <i/>
      <sz val="10"/>
      <name val="Arial"/>
      <family val="2"/>
    </font>
    <font>
      <b/>
      <sz val="9"/>
      <name val="Arial"/>
      <family val="2"/>
    </font>
    <font>
      <b/>
      <sz val="6"/>
      <name val="Arial"/>
      <family val="2"/>
    </font>
    <font>
      <sz val="8"/>
      <color indexed="10"/>
      <name val="Arial"/>
      <family val="2"/>
    </font>
    <font>
      <sz val="8"/>
      <color indexed="8"/>
      <name val="Arial"/>
      <family val="2"/>
    </font>
    <font>
      <b/>
      <i/>
      <sz val="18"/>
      <name val="Arial"/>
      <family val="2"/>
    </font>
    <font>
      <sz val="9"/>
      <name val="Arial"/>
      <family val="2"/>
    </font>
    <font>
      <b/>
      <i/>
      <sz val="8"/>
      <name val="Arial"/>
      <family val="2"/>
    </font>
    <font>
      <b/>
      <sz val="14"/>
      <name val="Symbol"/>
      <family val="1"/>
      <charset val="2"/>
    </font>
    <font>
      <b/>
      <i/>
      <sz val="12"/>
      <name val="Arial"/>
      <family val="2"/>
    </font>
    <font>
      <b/>
      <sz val="12"/>
      <name val="Arial"/>
      <family val="2"/>
    </font>
    <font>
      <sz val="12"/>
      <name val="Arial"/>
      <family val="2"/>
    </font>
    <font>
      <i/>
      <sz val="9"/>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theme="0" tint="-0.499984740745262"/>
      </left>
      <right/>
      <top style="double">
        <color theme="0" tint="-0.499984740745262"/>
      </top>
      <bottom/>
      <diagonal/>
    </border>
    <border>
      <left/>
      <right/>
      <top style="double">
        <color theme="0" tint="-0.499984740745262"/>
      </top>
      <bottom/>
      <diagonal/>
    </border>
    <border>
      <left style="thin">
        <color indexed="64"/>
      </left>
      <right/>
      <top style="double">
        <color theme="0" tint="-0.499984740745262"/>
      </top>
      <bottom/>
      <diagonal/>
    </border>
    <border>
      <left style="thin">
        <color indexed="64"/>
      </left>
      <right style="thin">
        <color indexed="64"/>
      </right>
      <top style="double">
        <color theme="0" tint="-0.499984740745262"/>
      </top>
      <bottom style="thin">
        <color indexed="64"/>
      </bottom>
      <diagonal/>
    </border>
    <border>
      <left style="thin">
        <color indexed="64"/>
      </left>
      <right style="double">
        <color theme="0" tint="-0.499984740745262"/>
      </right>
      <top style="double">
        <color theme="0" tint="-0.499984740745262"/>
      </top>
      <bottom/>
      <diagonal/>
    </border>
    <border>
      <left style="double">
        <color theme="0" tint="-0.499984740745262"/>
      </left>
      <right/>
      <top/>
      <bottom/>
      <diagonal/>
    </border>
    <border>
      <left style="thin">
        <color indexed="64"/>
      </left>
      <right style="double">
        <color theme="0" tint="-0.499984740745262"/>
      </right>
      <top/>
      <bottom/>
      <diagonal/>
    </border>
    <border>
      <left style="double">
        <color theme="0" tint="-0.499984740745262"/>
      </left>
      <right style="thin">
        <color indexed="64"/>
      </right>
      <top/>
      <bottom/>
      <diagonal/>
    </border>
    <border>
      <left style="double">
        <color theme="0" tint="-0.499984740745262"/>
      </left>
      <right style="double">
        <color indexed="64"/>
      </right>
      <top style="double">
        <color indexed="64"/>
      </top>
      <bottom/>
      <diagonal/>
    </border>
    <border>
      <left style="double">
        <color theme="0" tint="-0.499984740745262"/>
      </left>
      <right style="double">
        <color indexed="64"/>
      </right>
      <top/>
      <bottom style="double">
        <color indexed="64"/>
      </bottom>
      <diagonal/>
    </border>
    <border>
      <left style="double">
        <color theme="0" tint="-0.499984740745262"/>
      </left>
      <right/>
      <top style="double">
        <color indexed="64"/>
      </top>
      <bottom style="thin">
        <color indexed="64"/>
      </bottom>
      <diagonal/>
    </border>
    <border>
      <left style="double">
        <color theme="0" tint="-0.499984740745262"/>
      </left>
      <right/>
      <top style="thin">
        <color indexed="64"/>
      </top>
      <bottom style="thin">
        <color indexed="64"/>
      </bottom>
      <diagonal/>
    </border>
    <border>
      <left style="double">
        <color theme="0" tint="-0.499984740745262"/>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7" fillId="0" borderId="0"/>
  </cellStyleXfs>
  <cellXfs count="197">
    <xf numFmtId="0" fontId="0" fillId="0" borderId="0" xfId="0"/>
    <xf numFmtId="0" fontId="6" fillId="0" borderId="0" xfId="0" applyFont="1"/>
    <xf numFmtId="0" fontId="0" fillId="0" borderId="0" xfId="0" applyBorder="1"/>
    <xf numFmtId="0" fontId="2" fillId="0" borderId="1" xfId="0" applyFont="1" applyBorder="1"/>
    <xf numFmtId="0" fontId="2" fillId="0" borderId="0" xfId="0" applyFont="1"/>
    <xf numFmtId="0" fontId="8" fillId="0" borderId="1" xfId="0" applyFont="1" applyFill="1" applyBorder="1" applyAlignment="1">
      <alignment horizontal="left" indent="2"/>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pplyProtection="1">
      <alignment horizontal="center" vertical="center" wrapText="1"/>
      <protection locked="0"/>
    </xf>
    <xf numFmtId="0" fontId="6" fillId="0" borderId="0" xfId="0" applyFont="1" applyFill="1"/>
    <xf numFmtId="49" fontId="8" fillId="0" borderId="1" xfId="0" applyNumberFormat="1" applyFont="1" applyFill="1" applyBorder="1" applyAlignment="1" applyProtection="1">
      <alignment vertical="center" wrapText="1"/>
      <protection locked="0"/>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horizontal="left" vertical="center" indent="2"/>
    </xf>
    <xf numFmtId="0" fontId="14" fillId="0" borderId="0" xfId="0" applyFont="1" applyAlignment="1">
      <alignment horizontal="left"/>
    </xf>
    <xf numFmtId="0" fontId="15" fillId="0" borderId="0" xfId="0" applyFont="1" applyBorder="1" applyAlignment="1">
      <alignment horizontal="center" vertical="center"/>
    </xf>
    <xf numFmtId="0" fontId="6" fillId="0" borderId="1" xfId="0" applyFont="1" applyBorder="1" applyAlignment="1">
      <alignment horizontal="center"/>
    </xf>
    <xf numFmtId="44" fontId="6" fillId="0" borderId="1" xfId="0" applyNumberFormat="1" applyFont="1" applyBorder="1" applyAlignment="1">
      <alignment horizontal="left"/>
    </xf>
    <xf numFmtId="0" fontId="6" fillId="0" borderId="2" xfId="0" applyFont="1" applyBorder="1" applyAlignment="1">
      <alignment horizontal="left" vertical="center"/>
    </xf>
    <xf numFmtId="0" fontId="6" fillId="0" borderId="2" xfId="0" applyFont="1" applyBorder="1" applyAlignment="1">
      <alignment horizontal="center" vertical="center"/>
    </xf>
    <xf numFmtId="44" fontId="15" fillId="0" borderId="2" xfId="0" applyNumberFormat="1" applyFont="1" applyBorder="1" applyAlignment="1">
      <alignment horizontal="center"/>
    </xf>
    <xf numFmtId="37" fontId="15" fillId="0" borderId="2" xfId="0" applyNumberFormat="1" applyFont="1" applyBorder="1" applyAlignment="1">
      <alignment horizontal="center"/>
    </xf>
    <xf numFmtId="0" fontId="15" fillId="0" borderId="3" xfId="0" applyFont="1" applyBorder="1" applyAlignment="1">
      <alignment horizontal="center" vertical="center"/>
    </xf>
    <xf numFmtId="0" fontId="15" fillId="0" borderId="3" xfId="0" applyFont="1" applyBorder="1" applyAlignment="1">
      <alignment horizontal="center"/>
    </xf>
    <xf numFmtId="37" fontId="15" fillId="0" borderId="3" xfId="0" applyNumberFormat="1" applyFont="1" applyBorder="1" applyAlignment="1">
      <alignment horizontal="center"/>
    </xf>
    <xf numFmtId="44" fontId="15" fillId="0" borderId="3" xfId="0" applyNumberFormat="1" applyFont="1" applyBorder="1" applyAlignment="1">
      <alignment horizontal="center"/>
    </xf>
    <xf numFmtId="44" fontId="6" fillId="0" borderId="1" xfId="0" applyNumberFormat="1" applyFont="1" applyFill="1" applyBorder="1" applyAlignment="1">
      <alignment horizontal="left"/>
    </xf>
    <xf numFmtId="44" fontId="6" fillId="0" borderId="2" xfId="0" applyNumberFormat="1" applyFont="1" applyBorder="1" applyAlignment="1">
      <alignment horizontal="center"/>
    </xf>
    <xf numFmtId="49" fontId="8"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vertical="center" wrapText="1"/>
      <protection locked="0"/>
    </xf>
    <xf numFmtId="44" fontId="2" fillId="2" borderId="1" xfId="2" applyFont="1" applyFill="1" applyBorder="1"/>
    <xf numFmtId="44" fontId="2" fillId="0" borderId="1" xfId="2" applyFont="1" applyBorder="1"/>
    <xf numFmtId="44" fontId="2" fillId="0" borderId="1" xfId="2" applyFont="1" applyFill="1" applyBorder="1"/>
    <xf numFmtId="164" fontId="2" fillId="0" borderId="1" xfId="1" applyNumberFormat="1" applyFont="1" applyBorder="1"/>
    <xf numFmtId="164" fontId="8" fillId="0" borderId="1" xfId="1" applyNumberFormat="1" applyFont="1" applyBorder="1"/>
    <xf numFmtId="164" fontId="8" fillId="0" borderId="1" xfId="1" applyNumberFormat="1" applyFont="1" applyFill="1" applyBorder="1"/>
    <xf numFmtId="164" fontId="2" fillId="0" borderId="1" xfId="1" applyNumberFormat="1" applyFont="1" applyBorder="1" applyAlignment="1">
      <alignment horizontal="right"/>
    </xf>
    <xf numFmtId="164" fontId="8" fillId="2" borderId="1" xfId="1" applyNumberFormat="1" applyFont="1" applyFill="1" applyBorder="1"/>
    <xf numFmtId="44" fontId="8" fillId="0" borderId="1" xfId="2" applyFont="1" applyFill="1" applyBorder="1" applyAlignment="1" applyProtection="1">
      <alignment horizontal="right" vertical="center"/>
      <protection locked="0"/>
    </xf>
    <xf numFmtId="44" fontId="8" fillId="0" borderId="1" xfId="2" applyFont="1" applyFill="1" applyBorder="1" applyAlignment="1">
      <alignment vertical="center"/>
    </xf>
    <xf numFmtId="44" fontId="8" fillId="0" borderId="1" xfId="2" applyFont="1" applyFill="1" applyBorder="1" applyAlignment="1">
      <alignment horizontal="right" vertical="center"/>
    </xf>
    <xf numFmtId="49" fontId="8" fillId="0" borderId="1" xfId="0" quotePrefix="1" applyNumberFormat="1" applyFont="1" applyFill="1" applyBorder="1" applyAlignment="1" applyProtection="1">
      <alignment horizontal="center" vertical="center"/>
      <protection locked="0"/>
    </xf>
    <xf numFmtId="4" fontId="6" fillId="0" borderId="7" xfId="0" applyNumberFormat="1" applyFont="1" applyFill="1" applyBorder="1" applyAlignment="1">
      <alignment horizontal="center" vertical="center"/>
    </xf>
    <xf numFmtId="0" fontId="8" fillId="0" borderId="1" xfId="4" applyFont="1" applyFill="1" applyBorder="1" applyAlignment="1">
      <alignment vertical="center" wrapText="1"/>
    </xf>
    <xf numFmtId="164" fontId="0" fillId="0" borderId="1" xfId="1" applyNumberFormat="1" applyFont="1" applyBorder="1"/>
    <xf numFmtId="0" fontId="14" fillId="0" borderId="0" xfId="0" applyFont="1" applyBorder="1" applyAlignment="1">
      <alignment horizontal="left"/>
    </xf>
    <xf numFmtId="44" fontId="6" fillId="0" borderId="0" xfId="2" applyFont="1" applyBorder="1" applyAlignment="1">
      <alignment horizontal="center"/>
    </xf>
    <xf numFmtId="44" fontId="14" fillId="0" borderId="0" xfId="0" applyNumberFormat="1" applyFont="1" applyBorder="1" applyAlignment="1">
      <alignment horizontal="center"/>
    </xf>
    <xf numFmtId="0" fontId="6" fillId="0" borderId="0" xfId="0" applyFont="1" applyBorder="1" applyAlignment="1">
      <alignment horizontal="left"/>
    </xf>
    <xf numFmtId="37" fontId="6" fillId="0" borderId="0" xfId="0" applyNumberFormat="1" applyFont="1" applyBorder="1" applyAlignment="1">
      <alignment horizontal="center"/>
    </xf>
    <xf numFmtId="0" fontId="6" fillId="0" borderId="0" xfId="0" applyFont="1" applyBorder="1"/>
    <xf numFmtId="44" fontId="6" fillId="0" borderId="0" xfId="0" applyNumberFormat="1" applyFont="1" applyBorder="1" applyAlignment="1">
      <alignment horizontal="center"/>
    </xf>
    <xf numFmtId="0" fontId="2" fillId="0" borderId="1" xfId="0" applyFont="1" applyBorder="1" applyAlignment="1">
      <alignment horizontal="left"/>
    </xf>
    <xf numFmtId="0" fontId="2" fillId="0" borderId="1" xfId="0" applyFont="1" applyFill="1" applyBorder="1"/>
    <xf numFmtId="49" fontId="2" fillId="0" borderId="1" xfId="0" applyNumberFormat="1" applyFont="1" applyFill="1" applyBorder="1" applyAlignment="1" applyProtection="1">
      <alignment horizontal="left" wrapText="1"/>
      <protection locked="0"/>
    </xf>
    <xf numFmtId="44" fontId="19" fillId="0" borderId="1" xfId="2" applyFont="1" applyFill="1" applyBorder="1" applyAlignment="1" applyProtection="1">
      <alignment horizontal="right"/>
      <protection locked="0"/>
    </xf>
    <xf numFmtId="0" fontId="8" fillId="0" borderId="1" xfId="0" applyFont="1" applyFill="1" applyBorder="1" applyAlignment="1">
      <alignment horizontal="left" vertical="center" wrapText="1" indent="2"/>
    </xf>
    <xf numFmtId="164" fontId="8" fillId="0" borderId="1" xfId="1" applyNumberFormat="1" applyFont="1" applyBorder="1" applyAlignment="1">
      <alignment horizontal="right"/>
    </xf>
    <xf numFmtId="49" fontId="8" fillId="0" borderId="1" xfId="0" applyNumberFormat="1" applyFont="1" applyFill="1" applyBorder="1" applyAlignment="1" applyProtection="1">
      <alignment horizontal="left" vertical="center" wrapText="1" indent="2"/>
      <protection locked="0"/>
    </xf>
    <xf numFmtId="0" fontId="2" fillId="0" borderId="1" xfId="0" applyFont="1" applyFill="1" applyBorder="1" applyAlignment="1">
      <alignment horizontal="left" vertical="center" wrapText="1" indent="2"/>
    </xf>
    <xf numFmtId="0" fontId="8" fillId="0" borderId="1" xfId="0" applyFont="1" applyBorder="1" applyAlignment="1">
      <alignment horizontal="left" vertical="center" indent="2"/>
    </xf>
    <xf numFmtId="0" fontId="20" fillId="0" borderId="1" xfId="4" applyFont="1" applyFill="1" applyBorder="1" applyAlignment="1">
      <alignment horizontal="left" vertical="center" wrapText="1" indent="2"/>
    </xf>
    <xf numFmtId="0" fontId="20" fillId="0" borderId="1" xfId="4" applyFont="1" applyFill="1" applyBorder="1" applyAlignment="1">
      <alignment horizontal="left" vertical="center" indent="2"/>
    </xf>
    <xf numFmtId="0" fontId="2" fillId="0" borderId="1" xfId="0" applyFont="1" applyFill="1" applyBorder="1" applyAlignment="1">
      <alignment horizontal="left" vertical="center" indent="2"/>
    </xf>
    <xf numFmtId="164" fontId="8" fillId="0" borderId="1" xfId="1" applyNumberFormat="1" applyFont="1" applyFill="1" applyBorder="1" applyAlignment="1">
      <alignment horizontal="right"/>
    </xf>
    <xf numFmtId="0" fontId="8" fillId="0" borderId="1" xfId="0" applyFont="1" applyBorder="1" applyAlignment="1">
      <alignment horizontal="left" vertical="center" wrapText="1" indent="2"/>
    </xf>
    <xf numFmtId="0" fontId="2" fillId="0" borderId="1" xfId="0" applyFont="1" applyBorder="1" applyAlignment="1">
      <alignment horizontal="left" vertical="center" indent="2"/>
    </xf>
    <xf numFmtId="49" fontId="2" fillId="0" borderId="1" xfId="0" applyNumberFormat="1" applyFont="1" applyFill="1" applyBorder="1" applyAlignment="1" applyProtection="1">
      <alignment horizontal="center" vertical="center"/>
      <protection locked="0"/>
    </xf>
    <xf numFmtId="164" fontId="2" fillId="0" borderId="1" xfId="1" applyNumberFormat="1" applyFont="1" applyFill="1" applyBorder="1" applyAlignment="1">
      <alignment horizontal="right"/>
    </xf>
    <xf numFmtId="0" fontId="1" fillId="0" borderId="0" xfId="0" applyFont="1" applyFill="1"/>
    <xf numFmtId="49" fontId="8" fillId="0" borderId="1" xfId="0" applyNumberFormat="1" applyFont="1" applyFill="1" applyBorder="1" applyAlignment="1" applyProtection="1">
      <alignment horizontal="left" vertical="center" wrapText="1"/>
      <protection locked="0"/>
    </xf>
    <xf numFmtId="0" fontId="20" fillId="0" borderId="1" xfId="4" applyFont="1" applyFill="1" applyBorder="1" applyAlignment="1">
      <alignment horizontal="left" vertical="center"/>
    </xf>
    <xf numFmtId="0" fontId="2" fillId="0" borderId="1" xfId="0" applyFont="1" applyFill="1" applyBorder="1" applyAlignment="1">
      <alignment vertical="center" wrapText="1"/>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left" vertical="center"/>
    </xf>
    <xf numFmtId="49" fontId="8" fillId="0" borderId="1" xfId="0" applyNumberFormat="1" applyFont="1" applyFill="1" applyBorder="1" applyAlignment="1" applyProtection="1">
      <alignment wrapText="1"/>
      <protection locked="0"/>
    </xf>
    <xf numFmtId="49" fontId="8" fillId="0" borderId="1" xfId="0" applyNumberFormat="1" applyFont="1" applyFill="1" applyBorder="1" applyAlignment="1" applyProtection="1">
      <alignment horizontal="left"/>
      <protection locked="0"/>
    </xf>
    <xf numFmtId="44" fontId="8" fillId="0" borderId="1" xfId="2" applyFont="1" applyFill="1" applyBorder="1" applyAlignment="1" applyProtection="1">
      <alignment horizontal="right"/>
      <protection locked="0"/>
    </xf>
    <xf numFmtId="12" fontId="6" fillId="0" borderId="0" xfId="2" applyNumberFormat="1" applyFont="1" applyBorder="1" applyAlignment="1">
      <alignment horizontal="center"/>
    </xf>
    <xf numFmtId="44" fontId="8" fillId="3" borderId="1" xfId="2" applyFont="1" applyFill="1" applyBorder="1" applyAlignment="1" applyProtection="1">
      <alignment horizontal="right" vertical="center"/>
      <protection locked="0"/>
    </xf>
    <xf numFmtId="44" fontId="8" fillId="3" borderId="1" xfId="2" applyFont="1" applyFill="1" applyBorder="1" applyAlignment="1">
      <alignment horizontal="right" vertical="center"/>
    </xf>
    <xf numFmtId="49" fontId="8" fillId="2" borderId="1" xfId="0" quotePrefix="1" applyNumberFormat="1" applyFont="1" applyFill="1" applyBorder="1" applyAlignment="1" applyProtection="1">
      <alignment horizontal="center" vertical="center"/>
      <protection locked="0"/>
    </xf>
    <xf numFmtId="44" fontId="15" fillId="0" borderId="10" xfId="0" applyNumberFormat="1" applyFont="1" applyBorder="1" applyAlignment="1">
      <alignment horizontal="center"/>
    </xf>
    <xf numFmtId="44" fontId="15" fillId="0" borderId="11" xfId="0" applyNumberFormat="1" applyFont="1" applyBorder="1" applyAlignment="1">
      <alignment horizontal="center"/>
    </xf>
    <xf numFmtId="44" fontId="2" fillId="2" borderId="6" xfId="2" applyFont="1" applyFill="1" applyBorder="1"/>
    <xf numFmtId="44" fontId="2" fillId="0" borderId="6" xfId="2" applyFont="1" applyFill="1" applyBorder="1"/>
    <xf numFmtId="44" fontId="2" fillId="0" borderId="6" xfId="2" applyFont="1" applyBorder="1"/>
    <xf numFmtId="49" fontId="5" fillId="2" borderId="1" xfId="0" applyNumberFormat="1" applyFont="1" applyFill="1" applyBorder="1" applyAlignment="1" applyProtection="1">
      <alignment horizontal="left" vertical="center" wrapText="1" indent="2"/>
      <protection locked="0"/>
    </xf>
    <xf numFmtId="44" fontId="2" fillId="0" borderId="1" xfId="2" applyFont="1" applyFill="1" applyBorder="1" applyAlignment="1">
      <alignment vertical="center"/>
    </xf>
    <xf numFmtId="164" fontId="2" fillId="0" borderId="1" xfId="1" applyNumberFormat="1" applyFont="1" applyFill="1" applyBorder="1"/>
    <xf numFmtId="0" fontId="0" fillId="0" borderId="0" xfId="0" applyFill="1"/>
    <xf numFmtId="49" fontId="2" fillId="0" borderId="1" xfId="0" applyNumberFormat="1" applyFont="1" applyFill="1" applyBorder="1" applyAlignment="1" applyProtection="1">
      <alignment horizontal="left" vertical="center" wrapText="1"/>
      <protection locked="0"/>
    </xf>
    <xf numFmtId="49" fontId="2" fillId="0" borderId="1" xfId="0" quotePrefix="1" applyNumberFormat="1" applyFont="1" applyFill="1" applyBorder="1" applyAlignment="1" applyProtection="1">
      <alignment horizontal="center" vertical="center"/>
      <protection locked="0"/>
    </xf>
    <xf numFmtId="44" fontId="2" fillId="0" borderId="1" xfId="2" applyFont="1" applyFill="1" applyBorder="1" applyAlignment="1" applyProtection="1">
      <alignment horizontal="right" vertical="center"/>
      <protection locked="0"/>
    </xf>
    <xf numFmtId="44" fontId="22" fillId="0" borderId="0" xfId="0" quotePrefix="1" applyNumberFormat="1" applyFont="1" applyBorder="1" applyAlignment="1">
      <alignment horizontal="left"/>
    </xf>
    <xf numFmtId="12" fontId="14" fillId="0" borderId="0" xfId="0" applyNumberFormat="1" applyFont="1" applyBorder="1" applyAlignment="1">
      <alignment horizontal="center"/>
    </xf>
    <xf numFmtId="13" fontId="14" fillId="0" borderId="0" xfId="0" applyNumberFormat="1" applyFont="1" applyBorder="1" applyAlignment="1">
      <alignment horizontal="center"/>
    </xf>
    <xf numFmtId="49" fontId="5" fillId="0" borderId="1" xfId="0" applyNumberFormat="1" applyFont="1" applyFill="1" applyBorder="1" applyAlignment="1" applyProtection="1">
      <alignment horizontal="center" vertical="center" wrapText="1"/>
      <protection locked="0"/>
    </xf>
    <xf numFmtId="44" fontId="2" fillId="0" borderId="1" xfId="2" applyFont="1" applyFill="1" applyBorder="1" applyAlignment="1">
      <alignment horizontal="right" vertical="center"/>
    </xf>
    <xf numFmtId="44" fontId="8" fillId="0" borderId="1" xfId="2" applyFont="1" applyFill="1" applyBorder="1"/>
    <xf numFmtId="44" fontId="8" fillId="0" borderId="6" xfId="2" applyFont="1" applyFill="1" applyBorder="1"/>
    <xf numFmtId="0" fontId="8" fillId="0" borderId="0" xfId="0" applyFont="1" applyFill="1" applyBorder="1" applyAlignment="1">
      <alignment horizontal="center"/>
    </xf>
    <xf numFmtId="49" fontId="2" fillId="0" borderId="1" xfId="0" applyNumberFormat="1" applyFont="1" applyFill="1" applyBorder="1" applyAlignment="1" applyProtection="1">
      <alignment vertical="center" wrapText="1"/>
      <protection locked="0"/>
    </xf>
    <xf numFmtId="0" fontId="2"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2" fillId="0" borderId="1" xfId="0" applyFont="1" applyFill="1" applyBorder="1" applyAlignment="1">
      <alignment vertical="center"/>
    </xf>
    <xf numFmtId="0" fontId="23" fillId="0" borderId="0" xfId="0" applyFont="1" applyBorder="1" applyAlignment="1">
      <alignment horizontal="center" vertical="center"/>
    </xf>
    <xf numFmtId="0" fontId="13" fillId="2" borderId="14" xfId="0" applyFont="1" applyFill="1" applyBorder="1" applyAlignment="1">
      <alignment horizontal="center" vertical="center"/>
    </xf>
    <xf numFmtId="0" fontId="2" fillId="0" borderId="1" xfId="0" applyFont="1" applyFill="1" applyBorder="1" applyAlignment="1">
      <alignment vertical="center"/>
    </xf>
    <xf numFmtId="49" fontId="2" fillId="0" borderId="1" xfId="0" applyNumberFormat="1" applyFont="1" applyFill="1" applyBorder="1" applyAlignment="1" applyProtection="1">
      <alignment horizontal="left" vertical="center" wrapText="1" indent="2"/>
      <protection locked="0"/>
    </xf>
    <xf numFmtId="49" fontId="5" fillId="4" borderId="1" xfId="0" applyNumberFormat="1" applyFont="1" applyFill="1" applyBorder="1" applyAlignment="1" applyProtection="1">
      <alignment vertical="center" wrapText="1"/>
      <protection locked="0"/>
    </xf>
    <xf numFmtId="49" fontId="8" fillId="4" borderId="1" xfId="0" applyNumberFormat="1" applyFont="1" applyFill="1" applyBorder="1" applyAlignment="1" applyProtection="1">
      <alignment horizontal="center" vertical="center" wrapText="1"/>
      <protection locked="0"/>
    </xf>
    <xf numFmtId="164" fontId="2" fillId="4" borderId="1" xfId="1" applyNumberFormat="1" applyFont="1" applyFill="1" applyBorder="1" applyAlignment="1">
      <alignment horizontal="center"/>
    </xf>
    <xf numFmtId="164" fontId="2" fillId="4" borderId="1" xfId="1" applyNumberFormat="1" applyFont="1" applyFill="1" applyBorder="1" applyAlignment="1">
      <alignment horizontal="right"/>
    </xf>
    <xf numFmtId="44" fontId="2" fillId="4" borderId="1" xfId="2" applyFont="1" applyFill="1" applyBorder="1"/>
    <xf numFmtId="44" fontId="2" fillId="4" borderId="6" xfId="2" applyFont="1" applyFill="1" applyBorder="1"/>
    <xf numFmtId="0" fontId="27" fillId="0" borderId="0" xfId="0" applyFont="1"/>
    <xf numFmtId="44" fontId="6" fillId="4" borderId="1" xfId="0" applyNumberFormat="1" applyFont="1" applyFill="1" applyBorder="1" applyAlignment="1">
      <alignment horizontal="left"/>
    </xf>
    <xf numFmtId="44" fontId="6" fillId="4" borderId="1" xfId="0" quotePrefix="1" applyNumberFormat="1" applyFont="1" applyFill="1" applyBorder="1" applyAlignment="1">
      <alignment horizontal="left"/>
    </xf>
    <xf numFmtId="44" fontId="6" fillId="4" borderId="8" xfId="0" applyNumberFormat="1" applyFont="1" applyFill="1" applyBorder="1"/>
    <xf numFmtId="14" fontId="15" fillId="0" borderId="3" xfId="0" applyNumberFormat="1" applyFont="1" applyBorder="1" applyAlignment="1">
      <alignment horizontal="center"/>
    </xf>
    <xf numFmtId="0" fontId="2" fillId="0" borderId="1" xfId="0" applyFont="1" applyBorder="1" applyAlignment="1">
      <alignment horizontal="left" vertical="center" wrapText="1" indent="2"/>
    </xf>
    <xf numFmtId="0" fontId="15" fillId="5" borderId="4" xfId="0" applyFont="1" applyFill="1" applyBorder="1" applyAlignment="1">
      <alignment horizontal="center"/>
    </xf>
    <xf numFmtId="0" fontId="15" fillId="5" borderId="13" xfId="0" applyFont="1" applyFill="1" applyBorder="1" applyAlignment="1">
      <alignment horizontal="center"/>
    </xf>
    <xf numFmtId="0" fontId="17" fillId="5" borderId="5" xfId="0" applyFont="1" applyFill="1" applyBorder="1" applyAlignment="1"/>
    <xf numFmtId="20" fontId="17" fillId="5" borderId="5" xfId="0" applyNumberFormat="1" applyFont="1" applyFill="1" applyBorder="1" applyAlignment="1">
      <alignment horizontal="center"/>
    </xf>
    <xf numFmtId="0" fontId="17" fillId="5" borderId="5" xfId="0" quotePrefix="1" applyFont="1" applyFill="1" applyBorder="1" applyAlignment="1">
      <alignment horizontal="center"/>
    </xf>
    <xf numFmtId="0" fontId="17" fillId="5" borderId="14" xfId="0" applyFont="1" applyFill="1" applyBorder="1" applyAlignment="1"/>
    <xf numFmtId="0" fontId="15" fillId="5" borderId="12" xfId="3" applyFont="1" applyFill="1" applyBorder="1" applyAlignment="1" applyProtection="1">
      <alignment horizontal="center"/>
    </xf>
    <xf numFmtId="0" fontId="13" fillId="2" borderId="14" xfId="0" applyFont="1" applyFill="1" applyBorder="1" applyAlignment="1">
      <alignment vertical="center"/>
    </xf>
    <xf numFmtId="0" fontId="5" fillId="0" borderId="1" xfId="0" applyFont="1" applyFill="1" applyBorder="1" applyAlignment="1">
      <alignment horizontal="center" vertical="center"/>
    </xf>
    <xf numFmtId="0" fontId="14" fillId="5" borderId="17" xfId="0" applyFont="1" applyFill="1" applyBorder="1" applyAlignment="1"/>
    <xf numFmtId="0" fontId="14" fillId="0" borderId="18" xfId="0" applyFont="1" applyBorder="1" applyAlignment="1">
      <alignment horizontal="left"/>
    </xf>
    <xf numFmtId="0" fontId="14" fillId="0" borderId="19" xfId="0" applyFont="1" applyBorder="1" applyAlignment="1">
      <alignment horizontal="left"/>
    </xf>
    <xf numFmtId="0" fontId="6" fillId="0" borderId="20" xfId="0" applyFont="1" applyBorder="1" applyAlignment="1">
      <alignment horizontal="center"/>
    </xf>
    <xf numFmtId="44" fontId="6" fillId="4" borderId="21" xfId="0" applyNumberFormat="1" applyFont="1" applyFill="1" applyBorder="1" applyAlignment="1">
      <alignment horizontal="center"/>
    </xf>
    <xf numFmtId="37" fontId="6" fillId="0" borderId="21" xfId="0" applyNumberFormat="1" applyFont="1" applyBorder="1" applyAlignment="1">
      <alignment horizontal="center"/>
    </xf>
    <xf numFmtId="44" fontId="6" fillId="0" borderId="19" xfId="2" applyFont="1" applyBorder="1" applyAlignment="1">
      <alignment horizontal="center"/>
    </xf>
    <xf numFmtId="44" fontId="14" fillId="0" borderId="19" xfId="0" applyNumberFormat="1" applyFont="1" applyBorder="1" applyAlignment="1">
      <alignment horizontal="center"/>
    </xf>
    <xf numFmtId="44" fontId="14" fillId="0" borderId="22" xfId="0" applyNumberFormat="1" applyFont="1" applyBorder="1" applyAlignment="1">
      <alignment horizontal="center"/>
    </xf>
    <xf numFmtId="0" fontId="15" fillId="0" borderId="23" xfId="0" applyFont="1" applyBorder="1" applyAlignment="1">
      <alignment horizontal="center" vertical="center"/>
    </xf>
    <xf numFmtId="44" fontId="14" fillId="0" borderId="24" xfId="0" applyNumberFormat="1" applyFont="1" applyBorder="1" applyAlignment="1">
      <alignment horizontal="center"/>
    </xf>
    <xf numFmtId="0" fontId="14" fillId="0" borderId="25" xfId="0" applyFont="1" applyBorder="1" applyAlignment="1">
      <alignment horizontal="left"/>
    </xf>
    <xf numFmtId="0" fontId="14" fillId="0" borderId="23" xfId="0" applyFont="1" applyBorder="1" applyAlignment="1">
      <alignment horizontal="left"/>
    </xf>
    <xf numFmtId="44" fontId="6" fillId="0" borderId="24" xfId="0" applyNumberFormat="1" applyFont="1" applyBorder="1" applyAlignment="1">
      <alignment horizontal="center"/>
    </xf>
    <xf numFmtId="0" fontId="6" fillId="0" borderId="26" xfId="0" applyFont="1" applyBorder="1" applyAlignment="1">
      <alignment horizontal="left" vertical="center"/>
    </xf>
    <xf numFmtId="44" fontId="15" fillId="0" borderId="24" xfId="0" applyNumberFormat="1" applyFont="1" applyBorder="1" applyAlignment="1">
      <alignment horizontal="center"/>
    </xf>
    <xf numFmtId="0" fontId="15" fillId="0" borderId="27" xfId="0" applyFont="1" applyBorder="1" applyAlignment="1">
      <alignment horizontal="center" vertical="center"/>
    </xf>
    <xf numFmtId="44" fontId="26" fillId="0" borderId="24" xfId="0" applyNumberFormat="1" applyFont="1" applyBorder="1" applyAlignment="1">
      <alignment horizontal="center"/>
    </xf>
    <xf numFmtId="0" fontId="2" fillId="0" borderId="24" xfId="0" applyFont="1" applyBorder="1"/>
    <xf numFmtId="49" fontId="2" fillId="4" borderId="30" xfId="0" quotePrefix="1" applyNumberFormat="1" applyFont="1" applyFill="1" applyBorder="1" applyAlignment="1">
      <alignment horizontal="center" vertical="center"/>
    </xf>
    <xf numFmtId="49" fontId="9" fillId="0" borderId="30" xfId="0" quotePrefix="1" applyNumberFormat="1" applyFont="1" applyFill="1" applyBorder="1" applyAlignment="1">
      <alignment horizontal="center" vertical="center"/>
    </xf>
    <xf numFmtId="49" fontId="9" fillId="0" borderId="30" xfId="0" applyNumberFormat="1" applyFont="1" applyFill="1" applyBorder="1" applyAlignment="1">
      <alignment horizontal="center" vertical="center"/>
    </xf>
    <xf numFmtId="0" fontId="8" fillId="0" borderId="24" xfId="0" applyFont="1" applyBorder="1"/>
    <xf numFmtId="0" fontId="2" fillId="0" borderId="24" xfId="0" applyFont="1" applyFill="1" applyBorder="1"/>
    <xf numFmtId="0" fontId="11" fillId="0" borderId="30" xfId="4" quotePrefix="1" applyFont="1" applyFill="1" applyBorder="1" applyAlignment="1">
      <alignment horizontal="center" vertical="center"/>
    </xf>
    <xf numFmtId="49" fontId="9" fillId="0" borderId="30" xfId="0" quotePrefix="1" applyNumberFormat="1" applyFont="1" applyBorder="1" applyAlignment="1">
      <alignment horizontal="center" vertical="center"/>
    </xf>
    <xf numFmtId="0" fontId="8" fillId="0" borderId="24" xfId="0" applyFont="1" applyFill="1" applyBorder="1"/>
    <xf numFmtId="0" fontId="9" fillId="0" borderId="30" xfId="0" quotePrefix="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8" fillId="0" borderId="30" xfId="0" quotePrefix="1" applyNumberFormat="1" applyFont="1" applyFill="1" applyBorder="1" applyAlignment="1" applyProtection="1">
      <alignment horizontal="center" vertical="center"/>
      <protection locked="0"/>
    </xf>
    <xf numFmtId="0" fontId="10" fillId="0" borderId="30" xfId="4" applyFont="1" applyFill="1" applyBorder="1" applyAlignment="1">
      <alignment horizontal="center" vertical="center"/>
    </xf>
    <xf numFmtId="49" fontId="8" fillId="0" borderId="30" xfId="0" applyNumberFormat="1" applyFont="1" applyFill="1" applyBorder="1" applyAlignment="1">
      <alignment horizontal="center" vertical="center"/>
    </xf>
    <xf numFmtId="49" fontId="2" fillId="0" borderId="30" xfId="0" quotePrefix="1" applyNumberFormat="1" applyFont="1" applyFill="1" applyBorder="1" applyAlignment="1">
      <alignment horizontal="center" vertical="center"/>
    </xf>
    <xf numFmtId="49" fontId="8" fillId="0" borderId="30" xfId="0" quotePrefix="1" applyNumberFormat="1" applyFont="1" applyFill="1" applyBorder="1" applyAlignment="1">
      <alignment horizontal="center" vertical="center"/>
    </xf>
    <xf numFmtId="49" fontId="2" fillId="0" borderId="30" xfId="0" quotePrefix="1" applyNumberFormat="1" applyFont="1" applyBorder="1" applyAlignment="1">
      <alignment horizontal="center" vertical="center"/>
    </xf>
    <xf numFmtId="49" fontId="2" fillId="0" borderId="30" xfId="0" applyNumberFormat="1" applyFont="1" applyBorder="1" applyAlignment="1">
      <alignment horizontal="left"/>
    </xf>
    <xf numFmtId="49" fontId="8" fillId="2" borderId="30" xfId="0" quotePrefix="1" applyNumberFormat="1" applyFont="1" applyFill="1" applyBorder="1" applyAlignment="1" applyProtection="1">
      <alignment horizontal="center" vertical="center"/>
      <protection locked="0"/>
    </xf>
    <xf numFmtId="49" fontId="8" fillId="0" borderId="30" xfId="0" quotePrefix="1" applyNumberFormat="1" applyFont="1" applyBorder="1" applyAlignment="1">
      <alignment horizontal="center" vertical="center"/>
    </xf>
    <xf numFmtId="0" fontId="8" fillId="0" borderId="30" xfId="4" quotePrefix="1" applyFont="1" applyFill="1" applyBorder="1" applyAlignment="1">
      <alignment horizontal="center" vertical="center"/>
    </xf>
    <xf numFmtId="49" fontId="8" fillId="0" borderId="30" xfId="0" applyNumberFormat="1" applyFont="1" applyBorder="1" applyAlignment="1">
      <alignment horizontal="center" vertical="center"/>
    </xf>
    <xf numFmtId="0" fontId="2" fillId="0" borderId="30" xfId="0" applyFont="1" applyBorder="1"/>
    <xf numFmtId="0" fontId="6" fillId="0" borderId="24" xfId="0" applyFont="1" applyFill="1" applyBorder="1"/>
    <xf numFmtId="0" fontId="0" fillId="0" borderId="24" xfId="0" applyBorder="1"/>
    <xf numFmtId="0" fontId="10" fillId="0" borderId="30" xfId="4" quotePrefix="1" applyFont="1" applyFill="1" applyBorder="1" applyAlignment="1">
      <alignment horizontal="center" vertical="center"/>
    </xf>
    <xf numFmtId="49" fontId="10" fillId="0" borderId="30" xfId="5" quotePrefix="1"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2" fillId="0" borderId="6" xfId="0" quotePrefix="1" applyFont="1" applyBorder="1" applyAlignment="1">
      <alignment horizontal="center" wrapText="1"/>
    </xf>
    <xf numFmtId="0" fontId="15" fillId="0" borderId="19" xfId="0" applyFont="1" applyFill="1" applyBorder="1" applyAlignment="1">
      <alignment horizontal="center" vertical="center"/>
    </xf>
    <xf numFmtId="49" fontId="2" fillId="2" borderId="30" xfId="0" quotePrefix="1" applyNumberFormat="1" applyFont="1" applyFill="1" applyBorder="1" applyAlignment="1" applyProtection="1">
      <alignment horizontal="center"/>
      <protection locked="0"/>
    </xf>
    <xf numFmtId="44" fontId="8" fillId="3" borderId="1" xfId="2" applyFont="1" applyFill="1" applyBorder="1" applyAlignment="1" applyProtection="1">
      <alignment horizontal="right"/>
      <protection locked="0"/>
    </xf>
    <xf numFmtId="49" fontId="2" fillId="2" borderId="30" xfId="0" quotePrefix="1" applyNumberFormat="1" applyFont="1" applyFill="1" applyBorder="1" applyAlignment="1">
      <alignment horizontal="center"/>
    </xf>
    <xf numFmtId="49" fontId="8" fillId="2" borderId="1" xfId="0" applyNumberFormat="1" applyFont="1" applyFill="1" applyBorder="1" applyAlignment="1" applyProtection="1">
      <alignment horizontal="center"/>
      <protection locked="0"/>
    </xf>
    <xf numFmtId="0" fontId="1" fillId="0" borderId="23" xfId="0" applyFont="1" applyBorder="1" applyAlignment="1">
      <alignment horizontal="left" vertical="center"/>
    </xf>
    <xf numFmtId="44" fontId="28" fillId="0" borderId="0" xfId="2" applyFont="1" applyBorder="1" applyAlignment="1">
      <alignment horizontal="center"/>
    </xf>
    <xf numFmtId="0" fontId="17" fillId="5" borderId="29" xfId="0" applyFont="1" applyFill="1" applyBorder="1" applyAlignment="1">
      <alignment horizontal="center"/>
    </xf>
    <xf numFmtId="0" fontId="17" fillId="5" borderId="5" xfId="0" applyFont="1" applyFill="1" applyBorder="1" applyAlignment="1">
      <alignment horizontal="center"/>
    </xf>
    <xf numFmtId="0" fontId="25" fillId="4" borderId="28" xfId="0" applyFont="1" applyFill="1" applyBorder="1" applyAlignment="1">
      <alignment horizontal="center" vertical="center"/>
    </xf>
    <xf numFmtId="0" fontId="25" fillId="4" borderId="1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5" xfId="0" applyFont="1" applyFill="1" applyBorder="1" applyAlignment="1">
      <alignment horizontal="center" vertical="center"/>
    </xf>
    <xf numFmtId="0" fontId="14" fillId="5" borderId="9" xfId="0" applyFont="1" applyFill="1" applyBorder="1" applyAlignment="1">
      <alignment horizontal="center"/>
    </xf>
    <xf numFmtId="0" fontId="14" fillId="5" borderId="16" xfId="0" applyFont="1" applyFill="1" applyBorder="1" applyAlignment="1">
      <alignment horizontal="center"/>
    </xf>
  </cellXfs>
  <cellStyles count="6">
    <cellStyle name="Comma" xfId="1" builtinId="3"/>
    <cellStyle name="Currency" xfId="2" builtinId="4"/>
    <cellStyle name="Hyperlink" xfId="3" builtinId="8"/>
    <cellStyle name="Normal" xfId="0" builtinId="0"/>
    <cellStyle name="Normal_Sheet1" xfId="4"/>
    <cellStyle name="Normal_Sheet2_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sa.jurovaty@pears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8"/>
  <sheetViews>
    <sheetView tabSelected="1" zoomScaleNormal="100" workbookViewId="0">
      <selection activeCell="G14" sqref="G14"/>
    </sheetView>
  </sheetViews>
  <sheetFormatPr defaultRowHeight="12.75" x14ac:dyDescent="0.2"/>
  <cols>
    <col min="1" max="1" width="13.7109375" customWidth="1"/>
    <col min="2" max="2" width="56.7109375" customWidth="1"/>
    <col min="4" max="4" width="12.28515625" style="1" bestFit="1" customWidth="1"/>
    <col min="5" max="6" width="14" customWidth="1"/>
    <col min="7" max="7" width="12.7109375" customWidth="1"/>
    <col min="8" max="8" width="18.7109375" customWidth="1"/>
    <col min="9" max="9" width="0.7109375" customWidth="1"/>
  </cols>
  <sheetData>
    <row r="1" spans="1:9" s="16" customFormat="1" ht="20.100000000000001" customHeight="1" x14ac:dyDescent="0.25">
      <c r="A1" s="191" t="s">
        <v>337</v>
      </c>
      <c r="B1" s="192"/>
      <c r="C1" s="192"/>
      <c r="D1" s="192"/>
      <c r="E1" s="192"/>
      <c r="F1" s="192"/>
      <c r="G1" s="192"/>
      <c r="H1" s="192"/>
      <c r="I1" s="131"/>
    </row>
    <row r="2" spans="1:9" s="16" customFormat="1" ht="25.5" x14ac:dyDescent="0.25">
      <c r="A2" s="193" t="s">
        <v>427</v>
      </c>
      <c r="B2" s="194"/>
      <c r="C2" s="194"/>
      <c r="D2" s="194"/>
      <c r="E2" s="194"/>
      <c r="F2" s="194"/>
      <c r="G2" s="194"/>
      <c r="H2" s="194"/>
      <c r="I2" s="109"/>
    </row>
    <row r="3" spans="1:9" s="16" customFormat="1" ht="18.75" thickBot="1" x14ac:dyDescent="0.3">
      <c r="A3" s="195" t="s">
        <v>378</v>
      </c>
      <c r="B3" s="196"/>
      <c r="C3" s="196"/>
      <c r="D3" s="196"/>
      <c r="E3" s="196"/>
      <c r="F3" s="196"/>
      <c r="G3" s="196"/>
      <c r="H3" s="196"/>
      <c r="I3" s="133"/>
    </row>
    <row r="4" spans="1:9" s="16" customFormat="1" ht="18.75" thickTop="1" x14ac:dyDescent="0.25">
      <c r="A4" s="134"/>
      <c r="B4" s="180"/>
      <c r="C4" s="135"/>
      <c r="D4" s="136" t="s">
        <v>61</v>
      </c>
      <c r="E4" s="137" t="s">
        <v>22</v>
      </c>
      <c r="F4" s="138" t="s">
        <v>23</v>
      </c>
      <c r="G4" s="139"/>
      <c r="H4" s="140"/>
      <c r="I4" s="141"/>
    </row>
    <row r="5" spans="1:9" s="16" customFormat="1" ht="18" x14ac:dyDescent="0.25">
      <c r="A5" s="142"/>
      <c r="B5" s="47"/>
      <c r="C5" s="47"/>
      <c r="D5" s="18" t="s">
        <v>80</v>
      </c>
      <c r="E5" s="119">
        <f>+G90</f>
        <v>13294.849999999999</v>
      </c>
      <c r="F5" s="28">
        <f>+H90</f>
        <v>19963.47</v>
      </c>
      <c r="G5" s="48"/>
      <c r="H5" s="49"/>
      <c r="I5" s="143"/>
    </row>
    <row r="6" spans="1:9" s="16" customFormat="1" ht="18" x14ac:dyDescent="0.25">
      <c r="A6" s="144"/>
      <c r="B6" s="124" t="s">
        <v>428</v>
      </c>
      <c r="C6" s="47"/>
      <c r="D6" s="18">
        <v>1</v>
      </c>
      <c r="E6" s="119">
        <f>+G143</f>
        <v>15207.3</v>
      </c>
      <c r="F6" s="28">
        <f>+H143</f>
        <v>34787.349999999977</v>
      </c>
      <c r="G6" s="48"/>
      <c r="H6" s="49"/>
      <c r="I6" s="143"/>
    </row>
    <row r="7" spans="1:9" s="16" customFormat="1" ht="18" x14ac:dyDescent="0.25">
      <c r="A7" s="144"/>
      <c r="B7" s="130" t="s">
        <v>379</v>
      </c>
      <c r="C7" s="47"/>
      <c r="D7" s="18">
        <v>2</v>
      </c>
      <c r="E7" s="119">
        <f>+G191</f>
        <v>8665.36</v>
      </c>
      <c r="F7" s="28">
        <f>+H191</f>
        <v>30699.439999999981</v>
      </c>
      <c r="G7" s="48"/>
      <c r="H7" s="49"/>
      <c r="I7" s="143"/>
    </row>
    <row r="8" spans="1:9" s="16" customFormat="1" ht="18" x14ac:dyDescent="0.25">
      <c r="A8" s="145"/>
      <c r="B8" s="125" t="s">
        <v>429</v>
      </c>
      <c r="C8" s="47"/>
      <c r="D8" s="18">
        <v>3</v>
      </c>
      <c r="E8" s="119">
        <f>+G234</f>
        <v>9075.33</v>
      </c>
      <c r="F8" s="28">
        <f>+H234</f>
        <v>28470.069999999985</v>
      </c>
      <c r="G8" s="48"/>
      <c r="H8" s="98"/>
      <c r="I8" s="143"/>
    </row>
    <row r="9" spans="1:9" s="16" customFormat="1" ht="18" x14ac:dyDescent="0.25">
      <c r="A9" s="145"/>
      <c r="B9" s="47"/>
      <c r="C9" s="47"/>
      <c r="D9" s="18">
        <v>4</v>
      </c>
      <c r="E9" s="119">
        <f>+G275</f>
        <v>6289.36</v>
      </c>
      <c r="F9" s="28">
        <f>+H275</f>
        <v>25858.839999999997</v>
      </c>
      <c r="G9" s="80"/>
      <c r="H9" s="97"/>
      <c r="I9" s="143"/>
    </row>
    <row r="10" spans="1:9" s="16" customFormat="1" ht="18" x14ac:dyDescent="0.25">
      <c r="A10" s="145"/>
      <c r="B10" s="17"/>
      <c r="C10" s="50"/>
      <c r="D10" s="18">
        <v>5</v>
      </c>
      <c r="E10" s="119">
        <f>+G316</f>
        <v>6289.36</v>
      </c>
      <c r="F10" s="28">
        <f>+H316</f>
        <v>25858.839999999997</v>
      </c>
      <c r="G10" s="48"/>
      <c r="H10" s="49"/>
      <c r="I10" s="143"/>
    </row>
    <row r="11" spans="1:9" s="16" customFormat="1" ht="18" x14ac:dyDescent="0.25">
      <c r="A11" s="145"/>
      <c r="B11" s="178"/>
      <c r="C11" s="50"/>
      <c r="D11" s="18"/>
      <c r="E11" s="119"/>
      <c r="F11" s="28"/>
      <c r="G11" s="48"/>
      <c r="H11" s="49"/>
      <c r="I11" s="143"/>
    </row>
    <row r="12" spans="1:9" s="16" customFormat="1" ht="18" x14ac:dyDescent="0.25">
      <c r="A12" s="145"/>
      <c r="B12" s="108" t="s">
        <v>334</v>
      </c>
      <c r="C12" s="50"/>
      <c r="D12" s="18" t="s">
        <v>32</v>
      </c>
      <c r="E12" s="119">
        <f>SUM(E5:E11)</f>
        <v>58821.56</v>
      </c>
      <c r="F12" s="19">
        <f>SUM(F5:F11)</f>
        <v>165638.00999999992</v>
      </c>
      <c r="G12" s="48"/>
      <c r="H12" s="49"/>
      <c r="I12" s="143"/>
    </row>
    <row r="13" spans="1:9" s="16" customFormat="1" ht="18" x14ac:dyDescent="0.25">
      <c r="A13" s="145"/>
      <c r="B13" s="108"/>
      <c r="C13" s="50"/>
      <c r="D13" s="179" t="s">
        <v>431</v>
      </c>
      <c r="E13" s="120">
        <f>+E12*0.02</f>
        <v>1176.4312</v>
      </c>
      <c r="F13" s="96"/>
      <c r="G13" s="51"/>
      <c r="H13" s="49"/>
      <c r="I13" s="143"/>
    </row>
    <row r="14" spans="1:9" s="1" customFormat="1" ht="13.5" customHeight="1" thickBot="1" x14ac:dyDescent="0.25">
      <c r="A14" s="185" t="s">
        <v>430</v>
      </c>
      <c r="B14" s="103"/>
      <c r="C14" s="52"/>
      <c r="D14" s="44" t="s">
        <v>24</v>
      </c>
      <c r="E14" s="121">
        <f>SUM(E12:E13)</f>
        <v>59997.991199999997</v>
      </c>
      <c r="F14" s="51"/>
      <c r="G14" s="186" t="s">
        <v>432</v>
      </c>
      <c r="H14" s="53"/>
      <c r="I14" s="146"/>
    </row>
    <row r="15" spans="1:9" s="1" customFormat="1" ht="13.5" customHeight="1" thickTop="1" x14ac:dyDescent="0.2">
      <c r="A15" s="147"/>
      <c r="B15" s="20"/>
      <c r="C15" s="21"/>
      <c r="D15" s="29"/>
      <c r="E15" s="23" t="s">
        <v>25</v>
      </c>
      <c r="F15" s="23" t="s">
        <v>25</v>
      </c>
      <c r="G15" s="22" t="s">
        <v>26</v>
      </c>
      <c r="H15" s="84" t="s">
        <v>27</v>
      </c>
      <c r="I15" s="148"/>
    </row>
    <row r="16" spans="1:9" s="1" customFormat="1" ht="13.5" thickBot="1" x14ac:dyDescent="0.25">
      <c r="A16" s="149" t="s">
        <v>361</v>
      </c>
      <c r="B16" s="24" t="s">
        <v>362</v>
      </c>
      <c r="C16" s="25" t="s">
        <v>28</v>
      </c>
      <c r="D16" s="122" t="s">
        <v>29</v>
      </c>
      <c r="E16" s="26" t="s">
        <v>22</v>
      </c>
      <c r="F16" s="26" t="s">
        <v>30</v>
      </c>
      <c r="G16" s="27" t="s">
        <v>22</v>
      </c>
      <c r="H16" s="85" t="s">
        <v>23</v>
      </c>
      <c r="I16" s="148"/>
    </row>
    <row r="17" spans="1:10" s="118" customFormat="1" ht="16.5" thickTop="1" x14ac:dyDescent="0.25">
      <c r="A17" s="189"/>
      <c r="B17" s="190"/>
      <c r="C17" s="190"/>
      <c r="D17" s="190"/>
      <c r="E17" s="190"/>
      <c r="F17" s="190"/>
      <c r="G17" s="190"/>
      <c r="H17" s="190"/>
      <c r="I17" s="150"/>
    </row>
    <row r="18" spans="1:10" x14ac:dyDescent="0.2">
      <c r="A18" s="187" t="s">
        <v>79</v>
      </c>
      <c r="B18" s="188"/>
      <c r="C18" s="126"/>
      <c r="D18" s="126"/>
      <c r="E18" s="127"/>
      <c r="F18" s="128" t="s">
        <v>342</v>
      </c>
      <c r="G18" s="126"/>
      <c r="H18" s="126"/>
      <c r="I18" s="151"/>
    </row>
    <row r="19" spans="1:10" x14ac:dyDescent="0.2">
      <c r="A19" s="152" t="s">
        <v>410</v>
      </c>
      <c r="B19" s="112" t="s">
        <v>411</v>
      </c>
      <c r="C19" s="113" t="s">
        <v>80</v>
      </c>
      <c r="D19" s="82">
        <v>2658.97</v>
      </c>
      <c r="E19" s="114">
        <v>5</v>
      </c>
      <c r="F19" s="115"/>
      <c r="G19" s="116">
        <f t="shared" ref="G19:G49" si="0">+E19*D19</f>
        <v>13294.849999999999</v>
      </c>
      <c r="H19" s="117">
        <f t="shared" ref="H19:H49" si="1">+F19*D19</f>
        <v>0</v>
      </c>
      <c r="I19" s="151"/>
    </row>
    <row r="20" spans="1:10" ht="19.5" x14ac:dyDescent="0.2">
      <c r="A20" s="153" t="s">
        <v>264</v>
      </c>
      <c r="B20" s="58" t="s">
        <v>81</v>
      </c>
      <c r="C20" s="8" t="s">
        <v>80</v>
      </c>
      <c r="D20" s="40">
        <v>334.47</v>
      </c>
      <c r="E20" s="38"/>
      <c r="F20" s="38"/>
      <c r="G20" s="34">
        <f t="shared" si="0"/>
        <v>0</v>
      </c>
      <c r="H20" s="87">
        <f t="shared" si="1"/>
        <v>0</v>
      </c>
      <c r="I20" s="151"/>
    </row>
    <row r="21" spans="1:10" s="1" customFormat="1" x14ac:dyDescent="0.2">
      <c r="A21" s="154" t="s">
        <v>116</v>
      </c>
      <c r="B21" s="58" t="s">
        <v>82</v>
      </c>
      <c r="C21" s="8" t="s">
        <v>80</v>
      </c>
      <c r="D21" s="40">
        <v>54.97</v>
      </c>
      <c r="E21" s="59"/>
      <c r="F21" s="59"/>
      <c r="G21" s="34">
        <f t="shared" si="0"/>
        <v>0</v>
      </c>
      <c r="H21" s="87">
        <f t="shared" si="1"/>
        <v>0</v>
      </c>
      <c r="I21" s="155"/>
    </row>
    <row r="22" spans="1:10" x14ac:dyDescent="0.2">
      <c r="A22" s="154" t="s">
        <v>117</v>
      </c>
      <c r="B22" s="111" t="s">
        <v>333</v>
      </c>
      <c r="C22" s="8" t="s">
        <v>80</v>
      </c>
      <c r="D22" s="40">
        <v>11.47</v>
      </c>
      <c r="E22" s="38"/>
      <c r="F22" s="38"/>
      <c r="G22" s="34">
        <f t="shared" si="0"/>
        <v>0</v>
      </c>
      <c r="H22" s="87">
        <f t="shared" si="1"/>
        <v>0</v>
      </c>
      <c r="I22" s="151"/>
    </row>
    <row r="23" spans="1:10" x14ac:dyDescent="0.2">
      <c r="A23" s="154" t="s">
        <v>118</v>
      </c>
      <c r="B23" s="60" t="s">
        <v>83</v>
      </c>
      <c r="C23" s="6" t="s">
        <v>80</v>
      </c>
      <c r="D23" s="40">
        <v>26.47</v>
      </c>
      <c r="E23" s="38"/>
      <c r="F23" s="38"/>
      <c r="G23" s="34">
        <f t="shared" si="0"/>
        <v>0</v>
      </c>
      <c r="H23" s="87">
        <f t="shared" si="1"/>
        <v>0</v>
      </c>
      <c r="I23" s="151"/>
    </row>
    <row r="24" spans="1:10" ht="19.5" x14ac:dyDescent="0.2">
      <c r="A24" s="154" t="s">
        <v>119</v>
      </c>
      <c r="B24" s="58" t="s">
        <v>84</v>
      </c>
      <c r="C24" s="8" t="s">
        <v>80</v>
      </c>
      <c r="D24" s="41">
        <v>158.47</v>
      </c>
      <c r="E24" s="38"/>
      <c r="F24" s="38"/>
      <c r="G24" s="34">
        <f t="shared" si="0"/>
        <v>0</v>
      </c>
      <c r="H24" s="87">
        <f t="shared" si="1"/>
        <v>0</v>
      </c>
      <c r="I24" s="151"/>
    </row>
    <row r="25" spans="1:10" ht="19.5" x14ac:dyDescent="0.2">
      <c r="A25" s="154" t="s">
        <v>120</v>
      </c>
      <c r="B25" s="58" t="s">
        <v>85</v>
      </c>
      <c r="C25" s="8" t="s">
        <v>80</v>
      </c>
      <c r="D25" s="41">
        <v>949.47</v>
      </c>
      <c r="E25" s="38"/>
      <c r="F25" s="38"/>
      <c r="G25" s="34">
        <f t="shared" si="0"/>
        <v>0</v>
      </c>
      <c r="H25" s="87">
        <f t="shared" si="1"/>
        <v>0</v>
      </c>
      <c r="I25" s="151"/>
    </row>
    <row r="26" spans="1:10" ht="19.5" x14ac:dyDescent="0.2">
      <c r="A26" s="154" t="s">
        <v>121</v>
      </c>
      <c r="B26" s="61" t="s">
        <v>86</v>
      </c>
      <c r="C26" s="8" t="s">
        <v>80</v>
      </c>
      <c r="D26" s="40">
        <v>949.47</v>
      </c>
      <c r="E26" s="38"/>
      <c r="F26" s="38"/>
      <c r="G26" s="34">
        <f t="shared" si="0"/>
        <v>0</v>
      </c>
      <c r="H26" s="87">
        <f t="shared" si="1"/>
        <v>0</v>
      </c>
      <c r="I26" s="151"/>
    </row>
    <row r="27" spans="1:10" ht="19.5" x14ac:dyDescent="0.2">
      <c r="A27" s="153" t="s">
        <v>149</v>
      </c>
      <c r="B27" s="61" t="s">
        <v>110</v>
      </c>
      <c r="C27" s="75" t="s">
        <v>80</v>
      </c>
      <c r="D27" s="40">
        <v>949.47</v>
      </c>
      <c r="E27" s="70"/>
      <c r="F27" s="66"/>
      <c r="G27" s="34">
        <f>+E27*D27</f>
        <v>0</v>
      </c>
      <c r="H27" s="87">
        <f>+F27*D27</f>
        <v>0</v>
      </c>
      <c r="I27" s="156"/>
      <c r="J27" s="71"/>
    </row>
    <row r="28" spans="1:10" x14ac:dyDescent="0.2">
      <c r="A28" s="153" t="s">
        <v>122</v>
      </c>
      <c r="B28" s="60" t="s">
        <v>87</v>
      </c>
      <c r="C28" s="8" t="s">
        <v>80</v>
      </c>
      <c r="D28" s="41">
        <v>158.47</v>
      </c>
      <c r="E28" s="38"/>
      <c r="F28" s="38"/>
      <c r="G28" s="34">
        <f t="shared" si="0"/>
        <v>0</v>
      </c>
      <c r="H28" s="87">
        <f t="shared" si="1"/>
        <v>0</v>
      </c>
      <c r="I28" s="151"/>
    </row>
    <row r="29" spans="1:10" x14ac:dyDescent="0.2">
      <c r="A29" s="154" t="s">
        <v>123</v>
      </c>
      <c r="B29" s="62" t="s">
        <v>88</v>
      </c>
      <c r="C29" s="8" t="s">
        <v>80</v>
      </c>
      <c r="D29" s="42">
        <v>53.97</v>
      </c>
      <c r="E29" s="38"/>
      <c r="F29" s="38"/>
      <c r="G29" s="34">
        <f t="shared" si="0"/>
        <v>0</v>
      </c>
      <c r="H29" s="87">
        <f t="shared" si="1"/>
        <v>0</v>
      </c>
      <c r="I29" s="151"/>
    </row>
    <row r="30" spans="1:10" x14ac:dyDescent="0.2">
      <c r="A30" s="157" t="s">
        <v>124</v>
      </c>
      <c r="B30" s="63" t="s">
        <v>89</v>
      </c>
      <c r="C30" s="8" t="s">
        <v>80</v>
      </c>
      <c r="D30" s="40">
        <v>1289.97</v>
      </c>
      <c r="E30" s="38"/>
      <c r="F30" s="38"/>
      <c r="G30" s="34">
        <f t="shared" si="0"/>
        <v>0</v>
      </c>
      <c r="H30" s="87">
        <f t="shared" si="1"/>
        <v>0</v>
      </c>
      <c r="I30" s="151"/>
    </row>
    <row r="31" spans="1:10" x14ac:dyDescent="0.2">
      <c r="A31" s="153" t="s">
        <v>125</v>
      </c>
      <c r="B31" s="64" t="s">
        <v>90</v>
      </c>
      <c r="C31" s="8" t="s">
        <v>80</v>
      </c>
      <c r="D31" s="42">
        <v>170.47</v>
      </c>
      <c r="E31" s="38"/>
      <c r="F31" s="38"/>
      <c r="G31" s="34">
        <f t="shared" si="0"/>
        <v>0</v>
      </c>
      <c r="H31" s="87">
        <f t="shared" si="1"/>
        <v>0</v>
      </c>
      <c r="I31" s="151"/>
    </row>
    <row r="32" spans="1:10" x14ac:dyDescent="0.2">
      <c r="A32" s="153" t="s">
        <v>126</v>
      </c>
      <c r="B32" s="60" t="s">
        <v>91</v>
      </c>
      <c r="C32" s="6" t="s">
        <v>80</v>
      </c>
      <c r="D32" s="40">
        <v>80.97</v>
      </c>
      <c r="E32" s="38"/>
      <c r="F32" s="38"/>
      <c r="G32" s="34">
        <f t="shared" si="0"/>
        <v>0</v>
      </c>
      <c r="H32" s="87">
        <f t="shared" si="1"/>
        <v>0</v>
      </c>
      <c r="I32" s="151"/>
    </row>
    <row r="33" spans="1:9" x14ac:dyDescent="0.2">
      <c r="A33" s="158" t="s">
        <v>127</v>
      </c>
      <c r="B33" s="62" t="s">
        <v>92</v>
      </c>
      <c r="C33" s="6" t="s">
        <v>80</v>
      </c>
      <c r="D33" s="40">
        <v>89.47</v>
      </c>
      <c r="E33" s="38"/>
      <c r="F33" s="38"/>
      <c r="G33" s="34">
        <f t="shared" si="0"/>
        <v>0</v>
      </c>
      <c r="H33" s="87">
        <f t="shared" si="1"/>
        <v>0</v>
      </c>
      <c r="I33" s="151"/>
    </row>
    <row r="34" spans="1:9" x14ac:dyDescent="0.2">
      <c r="A34" s="153" t="s">
        <v>128</v>
      </c>
      <c r="B34" s="65" t="s">
        <v>93</v>
      </c>
      <c r="C34" s="6" t="s">
        <v>80</v>
      </c>
      <c r="D34" s="40">
        <v>106.97</v>
      </c>
      <c r="E34" s="38"/>
      <c r="F34" s="38"/>
      <c r="G34" s="34">
        <f t="shared" si="0"/>
        <v>0</v>
      </c>
      <c r="H34" s="87">
        <f t="shared" si="1"/>
        <v>0</v>
      </c>
      <c r="I34" s="151"/>
    </row>
    <row r="35" spans="1:9" s="9" customFormat="1" x14ac:dyDescent="0.2">
      <c r="A35" s="153" t="s">
        <v>151</v>
      </c>
      <c r="B35" s="15" t="s">
        <v>94</v>
      </c>
      <c r="C35" s="8" t="s">
        <v>80</v>
      </c>
      <c r="D35" s="40">
        <v>17.47</v>
      </c>
      <c r="E35" s="66"/>
      <c r="F35" s="66"/>
      <c r="G35" s="34">
        <f t="shared" si="0"/>
        <v>0</v>
      </c>
      <c r="H35" s="87">
        <f t="shared" si="1"/>
        <v>0</v>
      </c>
      <c r="I35" s="159"/>
    </row>
    <row r="36" spans="1:9" x14ac:dyDescent="0.2">
      <c r="A36" s="158" t="s">
        <v>131</v>
      </c>
      <c r="B36" s="65" t="s">
        <v>130</v>
      </c>
      <c r="C36" s="6" t="s">
        <v>129</v>
      </c>
      <c r="D36" s="40">
        <v>91.97</v>
      </c>
      <c r="E36" s="38"/>
      <c r="F36" s="38"/>
      <c r="G36" s="34">
        <f t="shared" si="0"/>
        <v>0</v>
      </c>
      <c r="H36" s="87">
        <f t="shared" si="1"/>
        <v>0</v>
      </c>
      <c r="I36" s="151"/>
    </row>
    <row r="37" spans="1:9" x14ac:dyDescent="0.2">
      <c r="A37" s="153" t="s">
        <v>132</v>
      </c>
      <c r="B37" s="65" t="s">
        <v>95</v>
      </c>
      <c r="C37" s="6" t="s">
        <v>80</v>
      </c>
      <c r="D37" s="40">
        <v>49.97</v>
      </c>
      <c r="E37" s="38"/>
      <c r="F37" s="38"/>
      <c r="G37" s="34">
        <f t="shared" si="0"/>
        <v>0</v>
      </c>
      <c r="H37" s="87">
        <f t="shared" si="1"/>
        <v>0</v>
      </c>
      <c r="I37" s="151"/>
    </row>
    <row r="38" spans="1:9" x14ac:dyDescent="0.2">
      <c r="A38" s="153" t="s">
        <v>133</v>
      </c>
      <c r="B38" s="65" t="s">
        <v>96</v>
      </c>
      <c r="C38" s="6" t="s">
        <v>80</v>
      </c>
      <c r="D38" s="40">
        <v>49.97</v>
      </c>
      <c r="E38" s="38"/>
      <c r="F38" s="38"/>
      <c r="G38" s="34">
        <f t="shared" si="0"/>
        <v>0</v>
      </c>
      <c r="H38" s="87">
        <f t="shared" si="1"/>
        <v>0</v>
      </c>
      <c r="I38" s="151"/>
    </row>
    <row r="39" spans="1:9" x14ac:dyDescent="0.2">
      <c r="A39" s="153" t="s">
        <v>134</v>
      </c>
      <c r="B39" s="65" t="s">
        <v>97</v>
      </c>
      <c r="C39" s="8" t="s">
        <v>80</v>
      </c>
      <c r="D39" s="40">
        <v>43.47</v>
      </c>
      <c r="E39" s="38"/>
      <c r="F39" s="38"/>
      <c r="G39" s="34">
        <f t="shared" si="0"/>
        <v>0</v>
      </c>
      <c r="H39" s="87">
        <f t="shared" si="1"/>
        <v>0</v>
      </c>
      <c r="I39" s="151"/>
    </row>
    <row r="40" spans="1:9" ht="36" x14ac:dyDescent="0.2">
      <c r="A40" s="158" t="s">
        <v>135</v>
      </c>
      <c r="B40" s="123" t="s">
        <v>363</v>
      </c>
      <c r="C40" s="6" t="s">
        <v>80</v>
      </c>
      <c r="D40" s="40">
        <v>89.97</v>
      </c>
      <c r="E40" s="38"/>
      <c r="F40" s="38"/>
      <c r="G40" s="34">
        <f t="shared" si="0"/>
        <v>0</v>
      </c>
      <c r="H40" s="87">
        <f t="shared" si="1"/>
        <v>0</v>
      </c>
      <c r="I40" s="151"/>
    </row>
    <row r="41" spans="1:9" x14ac:dyDescent="0.2">
      <c r="A41" s="158" t="s">
        <v>136</v>
      </c>
      <c r="B41" s="60" t="s">
        <v>98</v>
      </c>
      <c r="C41" s="6" t="s">
        <v>80</v>
      </c>
      <c r="D41" s="40">
        <v>360.97</v>
      </c>
      <c r="E41" s="38"/>
      <c r="F41" s="38"/>
      <c r="G41" s="34">
        <f t="shared" si="0"/>
        <v>0</v>
      </c>
      <c r="H41" s="87">
        <f t="shared" si="1"/>
        <v>0</v>
      </c>
      <c r="I41" s="151"/>
    </row>
    <row r="42" spans="1:9" x14ac:dyDescent="0.2">
      <c r="A42" s="153" t="s">
        <v>138</v>
      </c>
      <c r="B42" s="65" t="s">
        <v>137</v>
      </c>
      <c r="C42" s="6" t="s">
        <v>80</v>
      </c>
      <c r="D42" s="40">
        <v>93.97</v>
      </c>
      <c r="E42" s="38"/>
      <c r="F42" s="38"/>
      <c r="G42" s="34">
        <f t="shared" si="0"/>
        <v>0</v>
      </c>
      <c r="H42" s="87">
        <f t="shared" si="1"/>
        <v>0</v>
      </c>
      <c r="I42" s="151"/>
    </row>
    <row r="43" spans="1:9" x14ac:dyDescent="0.2">
      <c r="A43" s="158" t="s">
        <v>139</v>
      </c>
      <c r="B43" s="60" t="s">
        <v>99</v>
      </c>
      <c r="C43" s="6" t="s">
        <v>80</v>
      </c>
      <c r="D43" s="40">
        <v>204.97</v>
      </c>
      <c r="E43" s="38"/>
      <c r="F43" s="38"/>
      <c r="G43" s="34">
        <f t="shared" si="0"/>
        <v>0</v>
      </c>
      <c r="H43" s="87">
        <f t="shared" si="1"/>
        <v>0</v>
      </c>
      <c r="I43" s="151"/>
    </row>
    <row r="44" spans="1:9" x14ac:dyDescent="0.2">
      <c r="A44" s="160" t="s">
        <v>140</v>
      </c>
      <c r="B44" s="65" t="s">
        <v>100</v>
      </c>
      <c r="C44" s="6" t="s">
        <v>80</v>
      </c>
      <c r="D44" s="40">
        <v>70.47</v>
      </c>
      <c r="E44" s="38"/>
      <c r="F44" s="38"/>
      <c r="G44" s="34">
        <f t="shared" si="0"/>
        <v>0</v>
      </c>
      <c r="H44" s="87">
        <f t="shared" si="1"/>
        <v>0</v>
      </c>
      <c r="I44" s="151"/>
    </row>
    <row r="45" spans="1:9" x14ac:dyDescent="0.2">
      <c r="A45" s="158" t="s">
        <v>141</v>
      </c>
      <c r="B45" s="65" t="s">
        <v>101</v>
      </c>
      <c r="C45" s="8" t="s">
        <v>80</v>
      </c>
      <c r="D45" s="40">
        <v>53.47</v>
      </c>
      <c r="E45" s="38"/>
      <c r="F45" s="38"/>
      <c r="G45" s="34">
        <f t="shared" si="0"/>
        <v>0</v>
      </c>
      <c r="H45" s="87">
        <f t="shared" si="1"/>
        <v>0</v>
      </c>
      <c r="I45" s="151"/>
    </row>
    <row r="46" spans="1:9" s="9" customFormat="1" x14ac:dyDescent="0.2">
      <c r="A46" s="153" t="s">
        <v>143</v>
      </c>
      <c r="B46" s="15" t="s">
        <v>142</v>
      </c>
      <c r="C46" s="8" t="s">
        <v>80</v>
      </c>
      <c r="D46" s="40">
        <v>130.47</v>
      </c>
      <c r="E46" s="66"/>
      <c r="F46" s="66"/>
      <c r="G46" s="34">
        <f t="shared" si="0"/>
        <v>0</v>
      </c>
      <c r="H46" s="87">
        <f t="shared" si="1"/>
        <v>0</v>
      </c>
      <c r="I46" s="159"/>
    </row>
    <row r="47" spans="1:9" x14ac:dyDescent="0.2">
      <c r="A47" s="158" t="s">
        <v>144</v>
      </c>
      <c r="B47" s="65" t="s">
        <v>12</v>
      </c>
      <c r="C47" s="6" t="s">
        <v>15</v>
      </c>
      <c r="D47" s="40">
        <v>45.97</v>
      </c>
      <c r="E47" s="38"/>
      <c r="F47" s="38"/>
      <c r="G47" s="34">
        <f t="shared" si="0"/>
        <v>0</v>
      </c>
      <c r="H47" s="87">
        <f t="shared" si="1"/>
        <v>0</v>
      </c>
      <c r="I47" s="151"/>
    </row>
    <row r="48" spans="1:9" x14ac:dyDescent="0.2">
      <c r="A48" s="153" t="s">
        <v>146</v>
      </c>
      <c r="B48" s="65" t="s">
        <v>102</v>
      </c>
      <c r="C48" s="6" t="s">
        <v>80</v>
      </c>
      <c r="D48" s="40">
        <v>93.47</v>
      </c>
      <c r="E48" s="38"/>
      <c r="F48" s="38"/>
      <c r="G48" s="34">
        <f t="shared" si="0"/>
        <v>0</v>
      </c>
      <c r="H48" s="87">
        <f t="shared" si="1"/>
        <v>0</v>
      </c>
      <c r="I48" s="151"/>
    </row>
    <row r="49" spans="1:9" x14ac:dyDescent="0.2">
      <c r="A49" s="153" t="s">
        <v>267</v>
      </c>
      <c r="B49" s="65" t="s">
        <v>103</v>
      </c>
      <c r="C49" s="6" t="s">
        <v>80</v>
      </c>
      <c r="D49" s="40">
        <v>109.47</v>
      </c>
      <c r="E49" s="38"/>
      <c r="F49" s="38"/>
      <c r="G49" s="34">
        <f t="shared" si="0"/>
        <v>0</v>
      </c>
      <c r="H49" s="87">
        <f t="shared" si="1"/>
        <v>0</v>
      </c>
      <c r="I49" s="151"/>
    </row>
    <row r="50" spans="1:9" ht="27.75" x14ac:dyDescent="0.2">
      <c r="A50" s="158" t="s">
        <v>147</v>
      </c>
      <c r="B50" s="61" t="s">
        <v>409</v>
      </c>
      <c r="C50" s="6" t="s">
        <v>80</v>
      </c>
      <c r="D50" s="40">
        <v>618.97</v>
      </c>
      <c r="E50" s="38"/>
      <c r="F50" s="38"/>
      <c r="G50" s="34">
        <f t="shared" ref="G50:G76" si="2">+E50*D50</f>
        <v>0</v>
      </c>
      <c r="H50" s="87">
        <f t="shared" ref="H50:H76" si="3">+F50*D50</f>
        <v>0</v>
      </c>
      <c r="I50" s="151"/>
    </row>
    <row r="51" spans="1:9" ht="19.5" x14ac:dyDescent="0.2">
      <c r="A51" s="158" t="s">
        <v>266</v>
      </c>
      <c r="B51" s="67" t="s">
        <v>104</v>
      </c>
      <c r="C51" s="8" t="s">
        <v>80</v>
      </c>
      <c r="D51" s="41">
        <v>265.97000000000003</v>
      </c>
      <c r="E51" s="38"/>
      <c r="F51" s="38"/>
      <c r="G51" s="34">
        <f t="shared" si="2"/>
        <v>0</v>
      </c>
      <c r="H51" s="87">
        <f t="shared" si="3"/>
        <v>0</v>
      </c>
      <c r="I51" s="151"/>
    </row>
    <row r="52" spans="1:9" x14ac:dyDescent="0.2">
      <c r="A52" s="153" t="s">
        <v>270</v>
      </c>
      <c r="B52" s="68" t="s">
        <v>359</v>
      </c>
      <c r="C52" s="6" t="s">
        <v>16</v>
      </c>
      <c r="D52" s="40">
        <v>49.97</v>
      </c>
      <c r="E52" s="38"/>
      <c r="F52" s="36"/>
      <c r="G52" s="34">
        <f t="shared" si="2"/>
        <v>0</v>
      </c>
      <c r="H52" s="87">
        <f t="shared" si="3"/>
        <v>0</v>
      </c>
      <c r="I52" s="151"/>
    </row>
    <row r="53" spans="1:9" s="71" customFormat="1" x14ac:dyDescent="0.2">
      <c r="A53" s="153" t="s">
        <v>148</v>
      </c>
      <c r="B53" s="65" t="s">
        <v>105</v>
      </c>
      <c r="C53" s="69" t="s">
        <v>16</v>
      </c>
      <c r="D53" s="40">
        <v>43.47</v>
      </c>
      <c r="E53" s="70"/>
      <c r="F53" s="70"/>
      <c r="G53" s="34">
        <f t="shared" si="2"/>
        <v>0</v>
      </c>
      <c r="H53" s="87">
        <f t="shared" si="3"/>
        <v>0</v>
      </c>
      <c r="I53" s="156"/>
    </row>
    <row r="54" spans="1:9" s="9" customFormat="1" x14ac:dyDescent="0.2">
      <c r="A54" s="153" t="s">
        <v>155</v>
      </c>
      <c r="B54" s="60" t="s">
        <v>156</v>
      </c>
      <c r="C54" s="6" t="s">
        <v>80</v>
      </c>
      <c r="D54" s="40">
        <v>43.47</v>
      </c>
      <c r="E54" s="66"/>
      <c r="F54" s="66"/>
      <c r="G54" s="34">
        <f t="shared" si="2"/>
        <v>0</v>
      </c>
      <c r="H54" s="87">
        <f t="shared" si="3"/>
        <v>0</v>
      </c>
      <c r="I54" s="159"/>
    </row>
    <row r="55" spans="1:9" x14ac:dyDescent="0.2">
      <c r="A55" s="153" t="s">
        <v>152</v>
      </c>
      <c r="B55" s="65" t="s">
        <v>13</v>
      </c>
      <c r="C55" s="6" t="s">
        <v>15</v>
      </c>
      <c r="D55" s="40">
        <v>108.47</v>
      </c>
      <c r="E55" s="38"/>
      <c r="F55" s="38"/>
      <c r="G55" s="34">
        <f t="shared" si="2"/>
        <v>0</v>
      </c>
      <c r="H55" s="87">
        <f t="shared" si="3"/>
        <v>0</v>
      </c>
      <c r="I55" s="151"/>
    </row>
    <row r="56" spans="1:9" ht="3" customHeight="1" x14ac:dyDescent="0.2">
      <c r="A56" s="153"/>
      <c r="B56" s="65"/>
      <c r="C56" s="6"/>
      <c r="D56" s="40"/>
      <c r="E56" s="38"/>
      <c r="F56" s="38"/>
      <c r="G56" s="34"/>
      <c r="H56" s="87"/>
      <c r="I56" s="151"/>
    </row>
    <row r="57" spans="1:9" ht="22.5" x14ac:dyDescent="0.2">
      <c r="A57" s="161" t="s">
        <v>117</v>
      </c>
      <c r="B57" s="93" t="s">
        <v>381</v>
      </c>
      <c r="C57" s="8" t="s">
        <v>80</v>
      </c>
      <c r="D57" s="40">
        <v>11.47</v>
      </c>
      <c r="E57" s="38"/>
      <c r="F57" s="38">
        <v>105</v>
      </c>
      <c r="G57" s="34">
        <f t="shared" ref="G57" si="4">+E57*D57</f>
        <v>0</v>
      </c>
      <c r="H57" s="87">
        <f t="shared" ref="H57" si="5">+F57*D57</f>
        <v>1204.3500000000001</v>
      </c>
      <c r="I57" s="151"/>
    </row>
    <row r="58" spans="1:9" x14ac:dyDescent="0.2">
      <c r="A58" s="161" t="s">
        <v>398</v>
      </c>
      <c r="B58" s="93" t="s">
        <v>399</v>
      </c>
      <c r="C58" s="75" t="s">
        <v>80</v>
      </c>
      <c r="D58" s="95" t="s">
        <v>398</v>
      </c>
      <c r="E58" s="38"/>
      <c r="F58" s="38">
        <v>5</v>
      </c>
      <c r="G58" s="34">
        <v>0</v>
      </c>
      <c r="H58" s="87">
        <v>0</v>
      </c>
      <c r="I58" s="151"/>
    </row>
    <row r="59" spans="1:9" x14ac:dyDescent="0.2">
      <c r="A59" s="162" t="s">
        <v>265</v>
      </c>
      <c r="B59" s="93" t="s">
        <v>349</v>
      </c>
      <c r="C59" s="6" t="s">
        <v>106</v>
      </c>
      <c r="D59" s="40">
        <v>510.47</v>
      </c>
      <c r="E59" s="38"/>
      <c r="F59" s="38">
        <v>5</v>
      </c>
      <c r="G59" s="34">
        <f t="shared" si="2"/>
        <v>0</v>
      </c>
      <c r="H59" s="87">
        <f t="shared" si="3"/>
        <v>2552.3500000000004</v>
      </c>
      <c r="I59" s="151"/>
    </row>
    <row r="60" spans="1:9" hidden="1" x14ac:dyDescent="0.2">
      <c r="A60" s="163"/>
      <c r="B60" s="73" t="s">
        <v>107</v>
      </c>
      <c r="C60" s="8" t="s">
        <v>80</v>
      </c>
      <c r="D60" s="41">
        <v>93.47</v>
      </c>
      <c r="E60" s="38"/>
      <c r="F60" s="38"/>
      <c r="G60" s="34">
        <f t="shared" si="2"/>
        <v>0</v>
      </c>
      <c r="H60" s="87">
        <f t="shared" si="3"/>
        <v>0</v>
      </c>
      <c r="I60" s="151"/>
    </row>
    <row r="61" spans="1:9" hidden="1" x14ac:dyDescent="0.2">
      <c r="A61" s="164"/>
      <c r="B61" s="72" t="s">
        <v>108</v>
      </c>
      <c r="C61" s="6" t="s">
        <v>80</v>
      </c>
      <c r="D61" s="40">
        <v>3.97</v>
      </c>
      <c r="E61" s="38"/>
      <c r="F61" s="38"/>
      <c r="G61" s="34">
        <f t="shared" si="2"/>
        <v>0</v>
      </c>
      <c r="H61" s="87">
        <f t="shared" si="3"/>
        <v>0</v>
      </c>
      <c r="I61" s="151"/>
    </row>
    <row r="62" spans="1:9" s="9" customFormat="1" hidden="1" x14ac:dyDescent="0.2">
      <c r="A62" s="164"/>
      <c r="B62" s="72" t="s">
        <v>109</v>
      </c>
      <c r="C62" s="6" t="s">
        <v>80</v>
      </c>
      <c r="D62" s="40">
        <v>3.97</v>
      </c>
      <c r="E62" s="66"/>
      <c r="F62" s="66"/>
      <c r="G62" s="34">
        <f t="shared" si="2"/>
        <v>0</v>
      </c>
      <c r="H62" s="87">
        <f t="shared" si="3"/>
        <v>0</v>
      </c>
      <c r="I62" s="159"/>
    </row>
    <row r="63" spans="1:9" x14ac:dyDescent="0.2">
      <c r="A63" s="165" t="s">
        <v>365</v>
      </c>
      <c r="B63" s="105" t="s">
        <v>376</v>
      </c>
      <c r="C63" s="75" t="s">
        <v>80</v>
      </c>
      <c r="D63" s="41">
        <v>99.47</v>
      </c>
      <c r="E63" s="36"/>
      <c r="F63" s="36"/>
      <c r="G63" s="34">
        <f>+E63*D63</f>
        <v>0</v>
      </c>
      <c r="H63" s="87">
        <f>+F63*D63</f>
        <v>0</v>
      </c>
      <c r="I63" s="155"/>
    </row>
    <row r="64" spans="1:9" s="9" customFormat="1" x14ac:dyDescent="0.2">
      <c r="A64" s="166" t="s">
        <v>157</v>
      </c>
      <c r="B64" s="93" t="s">
        <v>394</v>
      </c>
      <c r="C64" s="6" t="s">
        <v>158</v>
      </c>
      <c r="D64" s="40">
        <v>360.47</v>
      </c>
      <c r="E64" s="66"/>
      <c r="F64" s="66">
        <v>1</v>
      </c>
      <c r="G64" s="34">
        <f t="shared" si="2"/>
        <v>0</v>
      </c>
      <c r="H64" s="87">
        <f t="shared" si="3"/>
        <v>360.47</v>
      </c>
      <c r="I64" s="159"/>
    </row>
    <row r="65" spans="1:10" s="9" customFormat="1" x14ac:dyDescent="0.2">
      <c r="A65" s="153" t="s">
        <v>160</v>
      </c>
      <c r="B65" s="60" t="s">
        <v>173</v>
      </c>
      <c r="C65" s="6" t="s">
        <v>158</v>
      </c>
      <c r="D65" s="40">
        <v>80.97</v>
      </c>
      <c r="E65" s="66"/>
      <c r="F65" s="66"/>
      <c r="G65" s="34">
        <f t="shared" si="2"/>
        <v>0</v>
      </c>
      <c r="H65" s="87">
        <f t="shared" si="3"/>
        <v>0</v>
      </c>
      <c r="I65" s="159"/>
    </row>
    <row r="66" spans="1:10" s="9" customFormat="1" x14ac:dyDescent="0.2">
      <c r="A66" s="153" t="s">
        <v>161</v>
      </c>
      <c r="B66" s="60" t="s">
        <v>162</v>
      </c>
      <c r="C66" s="6" t="s">
        <v>158</v>
      </c>
      <c r="D66" s="40">
        <v>97.47</v>
      </c>
      <c r="E66" s="66"/>
      <c r="F66" s="66"/>
      <c r="G66" s="34">
        <f t="shared" si="2"/>
        <v>0</v>
      </c>
      <c r="H66" s="87">
        <f t="shared" si="3"/>
        <v>0</v>
      </c>
      <c r="I66" s="159"/>
    </row>
    <row r="67" spans="1:10" s="9" customFormat="1" x14ac:dyDescent="0.2">
      <c r="A67" s="153" t="s">
        <v>163</v>
      </c>
      <c r="B67" s="60" t="s">
        <v>164</v>
      </c>
      <c r="C67" s="6" t="s">
        <v>158</v>
      </c>
      <c r="D67" s="40">
        <v>97.47</v>
      </c>
      <c r="E67" s="66"/>
      <c r="F67" s="66"/>
      <c r="G67" s="34">
        <f t="shared" si="2"/>
        <v>0</v>
      </c>
      <c r="H67" s="87">
        <f t="shared" si="3"/>
        <v>0</v>
      </c>
      <c r="I67" s="159"/>
    </row>
    <row r="68" spans="1:10" s="9" customFormat="1" x14ac:dyDescent="0.2">
      <c r="A68" s="153" t="s">
        <v>165</v>
      </c>
      <c r="B68" s="60" t="s">
        <v>166</v>
      </c>
      <c r="C68" s="6" t="s">
        <v>158</v>
      </c>
      <c r="D68" s="40">
        <v>97.47</v>
      </c>
      <c r="E68" s="66"/>
      <c r="F68" s="66"/>
      <c r="G68" s="34">
        <f t="shared" si="2"/>
        <v>0</v>
      </c>
      <c r="H68" s="87">
        <f t="shared" si="3"/>
        <v>0</v>
      </c>
      <c r="I68" s="159"/>
    </row>
    <row r="69" spans="1:10" s="9" customFormat="1" x14ac:dyDescent="0.2">
      <c r="A69" s="153" t="s">
        <v>167</v>
      </c>
      <c r="B69" s="60" t="s">
        <v>168</v>
      </c>
      <c r="C69" s="6" t="s">
        <v>158</v>
      </c>
      <c r="D69" s="40">
        <v>97.47</v>
      </c>
      <c r="E69" s="66"/>
      <c r="F69" s="66"/>
      <c r="G69" s="34">
        <f t="shared" si="2"/>
        <v>0</v>
      </c>
      <c r="H69" s="87">
        <f t="shared" si="3"/>
        <v>0</v>
      </c>
      <c r="I69" s="159"/>
    </row>
    <row r="70" spans="1:10" s="9" customFormat="1" x14ac:dyDescent="0.2">
      <c r="A70" s="153" t="s">
        <v>169</v>
      </c>
      <c r="B70" s="60" t="s">
        <v>154</v>
      </c>
      <c r="C70" s="6" t="s">
        <v>158</v>
      </c>
      <c r="D70" s="40">
        <v>15.47</v>
      </c>
      <c r="E70" s="66"/>
      <c r="F70" s="66"/>
      <c r="G70" s="34">
        <f t="shared" si="2"/>
        <v>0</v>
      </c>
      <c r="H70" s="87">
        <f t="shared" si="3"/>
        <v>0</v>
      </c>
      <c r="I70" s="159"/>
    </row>
    <row r="71" spans="1:10" s="9" customFormat="1" x14ac:dyDescent="0.2">
      <c r="A71" s="153" t="s">
        <v>145</v>
      </c>
      <c r="B71" s="60" t="s">
        <v>170</v>
      </c>
      <c r="C71" s="6" t="s">
        <v>15</v>
      </c>
      <c r="D71" s="40">
        <v>27.97</v>
      </c>
      <c r="E71" s="66"/>
      <c r="F71" s="66"/>
      <c r="G71" s="34">
        <f t="shared" si="2"/>
        <v>0</v>
      </c>
      <c r="H71" s="87">
        <f t="shared" si="3"/>
        <v>0</v>
      </c>
      <c r="I71" s="159"/>
    </row>
    <row r="72" spans="1:10" s="9" customFormat="1" x14ac:dyDescent="0.2">
      <c r="A72" s="153" t="s">
        <v>144</v>
      </c>
      <c r="B72" s="60" t="s">
        <v>171</v>
      </c>
      <c r="C72" s="6" t="s">
        <v>15</v>
      </c>
      <c r="D72" s="40">
        <v>45.97</v>
      </c>
      <c r="E72" s="66"/>
      <c r="F72" s="66"/>
      <c r="G72" s="34">
        <f t="shared" si="2"/>
        <v>0</v>
      </c>
      <c r="H72" s="87">
        <f t="shared" si="3"/>
        <v>0</v>
      </c>
      <c r="I72" s="159"/>
    </row>
    <row r="73" spans="1:10" s="9" customFormat="1" x14ac:dyDescent="0.2">
      <c r="A73" s="153" t="s">
        <v>159</v>
      </c>
      <c r="B73" s="60" t="s">
        <v>172</v>
      </c>
      <c r="C73" s="6" t="s">
        <v>15</v>
      </c>
      <c r="D73" s="40">
        <v>36.5</v>
      </c>
      <c r="E73" s="66"/>
      <c r="F73" s="66"/>
      <c r="G73" s="34">
        <f t="shared" si="2"/>
        <v>0</v>
      </c>
      <c r="H73" s="87">
        <f t="shared" si="3"/>
        <v>0</v>
      </c>
      <c r="I73" s="159"/>
    </row>
    <row r="74" spans="1:10" s="71" customFormat="1" hidden="1" x14ac:dyDescent="0.2">
      <c r="A74" s="161"/>
      <c r="B74" s="76" t="s">
        <v>111</v>
      </c>
      <c r="C74" s="69" t="s">
        <v>80</v>
      </c>
      <c r="D74" s="40">
        <v>51.97</v>
      </c>
      <c r="E74" s="70"/>
      <c r="F74" s="70"/>
      <c r="G74" s="34">
        <f t="shared" si="2"/>
        <v>0</v>
      </c>
      <c r="H74" s="87">
        <f t="shared" si="3"/>
        <v>0</v>
      </c>
      <c r="I74" s="156"/>
    </row>
    <row r="75" spans="1:10" s="71" customFormat="1" ht="22.5" hidden="1" x14ac:dyDescent="0.2">
      <c r="A75" s="165"/>
      <c r="B75" s="74" t="s">
        <v>112</v>
      </c>
      <c r="C75" s="75" t="s">
        <v>80</v>
      </c>
      <c r="D75" s="40">
        <v>921.47</v>
      </c>
      <c r="E75" s="70"/>
      <c r="F75" s="70"/>
      <c r="G75" s="34">
        <f t="shared" si="2"/>
        <v>0</v>
      </c>
      <c r="H75" s="87">
        <f t="shared" si="3"/>
        <v>0</v>
      </c>
      <c r="I75" s="156"/>
    </row>
    <row r="76" spans="1:10" s="71" customFormat="1" ht="22.5" hidden="1" x14ac:dyDescent="0.2">
      <c r="A76" s="165"/>
      <c r="B76" s="74" t="s">
        <v>113</v>
      </c>
      <c r="C76" s="75" t="s">
        <v>80</v>
      </c>
      <c r="D76" s="40">
        <v>921.47</v>
      </c>
      <c r="E76" s="70"/>
      <c r="F76" s="70"/>
      <c r="G76" s="34">
        <f t="shared" si="2"/>
        <v>0</v>
      </c>
      <c r="H76" s="87">
        <f t="shared" si="3"/>
        <v>0</v>
      </c>
      <c r="I76" s="156"/>
    </row>
    <row r="77" spans="1:10" s="71" customFormat="1" x14ac:dyDescent="0.2">
      <c r="A77" s="166" t="s">
        <v>153</v>
      </c>
      <c r="B77" s="76" t="s">
        <v>115</v>
      </c>
      <c r="C77" s="6" t="s">
        <v>80</v>
      </c>
      <c r="D77" s="40">
        <v>371.97</v>
      </c>
      <c r="E77" s="38"/>
      <c r="F77" s="66">
        <v>5</v>
      </c>
      <c r="G77" s="34">
        <f t="shared" ref="G77:G79" si="6">+E77*D77</f>
        <v>0</v>
      </c>
      <c r="H77" s="87">
        <f t="shared" ref="H77:H79" si="7">+F77*D77</f>
        <v>1859.8500000000001</v>
      </c>
      <c r="I77" s="151"/>
      <c r="J77"/>
    </row>
    <row r="78" spans="1:10" ht="22.5" x14ac:dyDescent="0.2">
      <c r="A78" s="166" t="s">
        <v>264</v>
      </c>
      <c r="B78" s="105" t="s">
        <v>380</v>
      </c>
      <c r="C78" s="8" t="s">
        <v>80</v>
      </c>
      <c r="D78" s="40">
        <v>334.47</v>
      </c>
      <c r="E78" s="38"/>
      <c r="F78" s="66">
        <v>10</v>
      </c>
      <c r="G78" s="34">
        <f t="shared" si="6"/>
        <v>0</v>
      </c>
      <c r="H78" s="87">
        <f t="shared" si="7"/>
        <v>3344.7000000000003</v>
      </c>
      <c r="I78" s="151"/>
    </row>
    <row r="79" spans="1:10" s="71" customFormat="1" x14ac:dyDescent="0.2">
      <c r="A79" s="166" t="s">
        <v>150</v>
      </c>
      <c r="B79" s="76" t="s">
        <v>114</v>
      </c>
      <c r="C79" s="75" t="s">
        <v>80</v>
      </c>
      <c r="D79" s="40">
        <v>43.47</v>
      </c>
      <c r="E79" s="70"/>
      <c r="F79" s="66">
        <v>5</v>
      </c>
      <c r="G79" s="34">
        <f t="shared" si="6"/>
        <v>0</v>
      </c>
      <c r="H79" s="87">
        <f t="shared" si="7"/>
        <v>217.35</v>
      </c>
      <c r="I79" s="156"/>
    </row>
    <row r="80" spans="1:10" s="71" customFormat="1" x14ac:dyDescent="0.2">
      <c r="A80" s="165" t="s">
        <v>382</v>
      </c>
      <c r="B80" s="76" t="s">
        <v>383</v>
      </c>
      <c r="C80" s="6" t="s">
        <v>80</v>
      </c>
      <c r="D80" s="40">
        <v>46.47</v>
      </c>
      <c r="E80" s="38"/>
      <c r="F80" s="66">
        <v>5</v>
      </c>
      <c r="G80" s="34">
        <f t="shared" ref="G80" si="8">+E80*D80</f>
        <v>0</v>
      </c>
      <c r="H80" s="87">
        <f t="shared" ref="H80" si="9">+F80*D80</f>
        <v>232.35</v>
      </c>
      <c r="I80" s="151"/>
      <c r="J80"/>
    </row>
    <row r="81" spans="1:10" s="71" customFormat="1" x14ac:dyDescent="0.2">
      <c r="A81" s="165" t="s">
        <v>384</v>
      </c>
      <c r="B81" s="76" t="s">
        <v>385</v>
      </c>
      <c r="C81" s="6" t="s">
        <v>80</v>
      </c>
      <c r="D81" s="40">
        <v>139.47</v>
      </c>
      <c r="E81" s="38"/>
      <c r="F81" s="66">
        <v>5</v>
      </c>
      <c r="G81" s="34">
        <f t="shared" ref="G81" si="10">+E81*D81</f>
        <v>0</v>
      </c>
      <c r="H81" s="87">
        <f t="shared" ref="H81" si="11">+F81*D81</f>
        <v>697.35</v>
      </c>
      <c r="I81" s="151"/>
      <c r="J81"/>
    </row>
    <row r="82" spans="1:10" x14ac:dyDescent="0.2">
      <c r="A82" s="166"/>
      <c r="B82" s="132" t="s">
        <v>292</v>
      </c>
      <c r="C82" s="6"/>
      <c r="D82" s="40"/>
      <c r="E82" s="38"/>
      <c r="F82" s="38"/>
      <c r="G82" s="34"/>
      <c r="H82" s="87"/>
      <c r="I82" s="151"/>
    </row>
    <row r="83" spans="1:10" x14ac:dyDescent="0.2">
      <c r="A83" s="166"/>
      <c r="B83" s="132" t="s">
        <v>386</v>
      </c>
      <c r="C83" s="6"/>
      <c r="D83" s="40"/>
      <c r="E83" s="38"/>
      <c r="F83" s="38"/>
      <c r="G83" s="34"/>
      <c r="H83" s="87"/>
      <c r="I83" s="151"/>
    </row>
    <row r="84" spans="1:10" s="71" customFormat="1" ht="19.5" x14ac:dyDescent="0.2">
      <c r="A84" s="165" t="s">
        <v>326</v>
      </c>
      <c r="B84" s="74" t="s">
        <v>327</v>
      </c>
      <c r="C84" s="75" t="s">
        <v>80</v>
      </c>
      <c r="D84" s="40">
        <v>949.47</v>
      </c>
      <c r="E84" s="70"/>
      <c r="F84" s="66"/>
      <c r="G84" s="34">
        <f>+E84*D84</f>
        <v>0</v>
      </c>
      <c r="H84" s="87">
        <f>+F84*D84</f>
        <v>0</v>
      </c>
      <c r="I84" s="156"/>
    </row>
    <row r="85" spans="1:10" ht="19.5" x14ac:dyDescent="0.2">
      <c r="A85" s="161" t="s">
        <v>120</v>
      </c>
      <c r="B85" s="11" t="s">
        <v>85</v>
      </c>
      <c r="C85" s="8" t="s">
        <v>80</v>
      </c>
      <c r="D85" s="41">
        <v>949.47</v>
      </c>
      <c r="E85" s="38"/>
      <c r="F85" s="38"/>
      <c r="G85" s="34">
        <f t="shared" ref="G85:G86" si="12">+E85*D85</f>
        <v>0</v>
      </c>
      <c r="H85" s="87">
        <f t="shared" ref="H85:H86" si="13">+F85*D85</f>
        <v>0</v>
      </c>
      <c r="I85" s="151"/>
    </row>
    <row r="86" spans="1:10" ht="19.5" x14ac:dyDescent="0.2">
      <c r="A86" s="161" t="s">
        <v>121</v>
      </c>
      <c r="B86" s="105" t="s">
        <v>86</v>
      </c>
      <c r="C86" s="8" t="s">
        <v>80</v>
      </c>
      <c r="D86" s="40">
        <v>949.47</v>
      </c>
      <c r="E86" s="38"/>
      <c r="F86" s="38"/>
      <c r="G86" s="34">
        <f t="shared" si="12"/>
        <v>0</v>
      </c>
      <c r="H86" s="87">
        <f t="shared" si="13"/>
        <v>0</v>
      </c>
      <c r="I86" s="151"/>
    </row>
    <row r="87" spans="1:10" ht="19.5" x14ac:dyDescent="0.2">
      <c r="A87" s="165" t="s">
        <v>149</v>
      </c>
      <c r="B87" s="105" t="s">
        <v>110</v>
      </c>
      <c r="C87" s="75" t="s">
        <v>80</v>
      </c>
      <c r="D87" s="40">
        <v>949.47</v>
      </c>
      <c r="E87" s="70"/>
      <c r="F87" s="66">
        <v>5</v>
      </c>
      <c r="G87" s="34">
        <f>+E87*D87</f>
        <v>0</v>
      </c>
      <c r="H87" s="87">
        <f>+F87*D87</f>
        <v>4747.3500000000004</v>
      </c>
      <c r="I87" s="156"/>
      <c r="J87" s="71"/>
    </row>
    <row r="88" spans="1:10" ht="19.5" x14ac:dyDescent="0.2">
      <c r="A88" s="165" t="s">
        <v>387</v>
      </c>
      <c r="B88" s="105" t="s">
        <v>388</v>
      </c>
      <c r="C88" s="75" t="s">
        <v>80</v>
      </c>
      <c r="D88" s="40">
        <v>949.47</v>
      </c>
      <c r="E88" s="70"/>
      <c r="F88" s="66">
        <v>5</v>
      </c>
      <c r="G88" s="34">
        <f>+E88*D88</f>
        <v>0</v>
      </c>
      <c r="H88" s="87">
        <f>+F88*D88</f>
        <v>4747.3500000000004</v>
      </c>
      <c r="I88" s="156"/>
      <c r="J88" s="71"/>
    </row>
    <row r="89" spans="1:10" ht="12.75" customHeight="1" x14ac:dyDescent="0.2">
      <c r="A89" s="167"/>
      <c r="B89" s="10"/>
      <c r="C89" s="6"/>
      <c r="D89" s="40"/>
      <c r="E89" s="38"/>
      <c r="F89" s="38"/>
      <c r="G89" s="34"/>
      <c r="H89" s="87"/>
      <c r="I89" s="151"/>
    </row>
    <row r="90" spans="1:10" ht="12.75" customHeight="1" x14ac:dyDescent="0.2">
      <c r="A90" s="168"/>
      <c r="B90" s="77"/>
      <c r="C90" s="78"/>
      <c r="D90" s="79"/>
      <c r="E90" s="38"/>
      <c r="F90" s="38"/>
      <c r="G90" s="33">
        <f>SUM(G19:G88)</f>
        <v>13294.849999999999</v>
      </c>
      <c r="H90" s="88">
        <f>SUM(H19:H88)</f>
        <v>19963.47</v>
      </c>
      <c r="I90" s="151"/>
    </row>
    <row r="91" spans="1:10" x14ac:dyDescent="0.2">
      <c r="A91" s="187" t="s">
        <v>33</v>
      </c>
      <c r="B91" s="188"/>
      <c r="C91" s="126"/>
      <c r="D91" s="126"/>
      <c r="E91" s="128"/>
      <c r="F91" s="128" t="s">
        <v>343</v>
      </c>
      <c r="G91" s="126"/>
      <c r="H91" s="126"/>
      <c r="I91" s="151"/>
    </row>
    <row r="92" spans="1:10" ht="30.75" x14ac:dyDescent="0.2">
      <c r="A92" s="181" t="s">
        <v>412</v>
      </c>
      <c r="B92" s="31" t="s">
        <v>413</v>
      </c>
      <c r="C92" s="184" t="s">
        <v>34</v>
      </c>
      <c r="D92" s="182">
        <v>168.97</v>
      </c>
      <c r="E92" s="39">
        <v>90</v>
      </c>
      <c r="F92" s="39">
        <v>15</v>
      </c>
      <c r="G92" s="32">
        <f t="shared" ref="G92:G113" si="14">+E92*D92</f>
        <v>15207.3</v>
      </c>
      <c r="H92" s="86">
        <f t="shared" ref="H92:H113" si="15">+F92*D92</f>
        <v>2534.5500000000002</v>
      </c>
      <c r="I92" s="155"/>
    </row>
    <row r="93" spans="1:10" hidden="1" x14ac:dyDescent="0.2">
      <c r="A93" s="169"/>
      <c r="B93" s="89" t="s">
        <v>253</v>
      </c>
      <c r="C93" s="83" t="s">
        <v>34</v>
      </c>
      <c r="D93" s="81"/>
      <c r="E93" s="39"/>
      <c r="F93" s="39"/>
      <c r="G93" s="32">
        <f t="shared" si="14"/>
        <v>0</v>
      </c>
      <c r="H93" s="86">
        <f t="shared" si="15"/>
        <v>0</v>
      </c>
      <c r="I93" s="155"/>
    </row>
    <row r="94" spans="1:10" hidden="1" x14ac:dyDescent="0.2">
      <c r="A94" s="169"/>
      <c r="B94" s="89" t="s">
        <v>254</v>
      </c>
      <c r="C94" s="83" t="s">
        <v>34</v>
      </c>
      <c r="D94" s="81"/>
      <c r="E94" s="39"/>
      <c r="F94" s="39"/>
      <c r="G94" s="32">
        <f t="shared" si="14"/>
        <v>0</v>
      </c>
      <c r="H94" s="86">
        <f t="shared" si="15"/>
        <v>0</v>
      </c>
      <c r="I94" s="155"/>
    </row>
    <row r="95" spans="1:10" hidden="1" x14ac:dyDescent="0.2">
      <c r="A95" s="169"/>
      <c r="B95" s="89" t="s">
        <v>255</v>
      </c>
      <c r="C95" s="83" t="s">
        <v>34</v>
      </c>
      <c r="D95" s="81"/>
      <c r="E95" s="39"/>
      <c r="F95" s="39"/>
      <c r="G95" s="32">
        <f t="shared" si="14"/>
        <v>0</v>
      </c>
      <c r="H95" s="86">
        <f t="shared" si="15"/>
        <v>0</v>
      </c>
      <c r="I95" s="155"/>
    </row>
    <row r="96" spans="1:10" hidden="1" x14ac:dyDescent="0.2">
      <c r="A96" s="169"/>
      <c r="B96" s="89" t="s">
        <v>256</v>
      </c>
      <c r="C96" s="83" t="s">
        <v>34</v>
      </c>
      <c r="D96" s="81"/>
      <c r="E96" s="39"/>
      <c r="F96" s="39"/>
      <c r="G96" s="32">
        <f t="shared" si="14"/>
        <v>0</v>
      </c>
      <c r="H96" s="86">
        <f t="shared" si="15"/>
        <v>0</v>
      </c>
      <c r="I96" s="155"/>
    </row>
    <row r="97" spans="1:10" hidden="1" x14ac:dyDescent="0.2">
      <c r="A97" s="169"/>
      <c r="B97" s="89" t="s">
        <v>257</v>
      </c>
      <c r="C97" s="83" t="s">
        <v>34</v>
      </c>
      <c r="D97" s="81"/>
      <c r="E97" s="39"/>
      <c r="F97" s="39"/>
      <c r="G97" s="32">
        <f t="shared" si="14"/>
        <v>0</v>
      </c>
      <c r="H97" s="86">
        <f t="shared" si="15"/>
        <v>0</v>
      </c>
      <c r="I97" s="155"/>
    </row>
    <row r="98" spans="1:10" hidden="1" x14ac:dyDescent="0.2">
      <c r="A98" s="169"/>
      <c r="B98" s="89" t="s">
        <v>258</v>
      </c>
      <c r="C98" s="83" t="s">
        <v>34</v>
      </c>
      <c r="D98" s="81"/>
      <c r="E98" s="39"/>
      <c r="F98" s="39"/>
      <c r="G98" s="32">
        <f t="shared" si="14"/>
        <v>0</v>
      </c>
      <c r="H98" s="86">
        <f t="shared" si="15"/>
        <v>0</v>
      </c>
      <c r="I98" s="155"/>
    </row>
    <row r="99" spans="1:10" ht="22.5" x14ac:dyDescent="0.2">
      <c r="A99" s="166" t="s">
        <v>175</v>
      </c>
      <c r="B99" s="104" t="s">
        <v>389</v>
      </c>
      <c r="C99" s="6" t="s">
        <v>34</v>
      </c>
      <c r="D99" s="40">
        <v>11.47</v>
      </c>
      <c r="E99" s="36"/>
      <c r="F99" s="36">
        <v>105</v>
      </c>
      <c r="G99" s="34">
        <f t="shared" si="14"/>
        <v>0</v>
      </c>
      <c r="H99" s="87">
        <f t="shared" si="15"/>
        <v>1204.3500000000001</v>
      </c>
      <c r="I99" s="155"/>
    </row>
    <row r="100" spans="1:10" x14ac:dyDescent="0.2">
      <c r="A100" s="162" t="s">
        <v>268</v>
      </c>
      <c r="B100" s="93" t="s">
        <v>349</v>
      </c>
      <c r="C100" s="6" t="s">
        <v>34</v>
      </c>
      <c r="D100" s="40">
        <v>510.47</v>
      </c>
      <c r="E100" s="36"/>
      <c r="F100" s="36">
        <v>5</v>
      </c>
      <c r="G100" s="34">
        <f t="shared" si="14"/>
        <v>0</v>
      </c>
      <c r="H100" s="87">
        <f t="shared" si="15"/>
        <v>2552.3500000000004</v>
      </c>
      <c r="I100" s="155"/>
    </row>
    <row r="101" spans="1:10" x14ac:dyDescent="0.2">
      <c r="A101" s="167" t="s">
        <v>366</v>
      </c>
      <c r="B101" s="105" t="s">
        <v>376</v>
      </c>
      <c r="C101" s="75" t="s">
        <v>34</v>
      </c>
      <c r="D101" s="41">
        <v>99.47</v>
      </c>
      <c r="E101" s="36"/>
      <c r="F101" s="66"/>
      <c r="G101" s="34">
        <f>+E101*D101</f>
        <v>0</v>
      </c>
      <c r="H101" s="87">
        <f>+F101*D101</f>
        <v>0</v>
      </c>
      <c r="I101" s="155"/>
    </row>
    <row r="102" spans="1:10" s="9" customFormat="1" ht="27.75" x14ac:dyDescent="0.2">
      <c r="A102" s="170" t="s">
        <v>191</v>
      </c>
      <c r="B102" s="74" t="s">
        <v>408</v>
      </c>
      <c r="C102" s="6" t="s">
        <v>34</v>
      </c>
      <c r="D102" s="40">
        <v>618.97</v>
      </c>
      <c r="E102" s="36"/>
      <c r="F102" s="66">
        <v>5</v>
      </c>
      <c r="G102" s="34">
        <f>+E102*D102</f>
        <v>0</v>
      </c>
      <c r="H102" s="87">
        <f>+F102*D102</f>
        <v>3094.8500000000004</v>
      </c>
      <c r="I102" s="155"/>
      <c r="J102"/>
    </row>
    <row r="103" spans="1:10" ht="19.5" x14ac:dyDescent="0.2">
      <c r="A103" s="170" t="s">
        <v>271</v>
      </c>
      <c r="B103" s="11" t="s">
        <v>36</v>
      </c>
      <c r="C103" s="8" t="s">
        <v>34</v>
      </c>
      <c r="D103" s="41">
        <v>265.97000000000003</v>
      </c>
      <c r="E103" s="36"/>
      <c r="F103" s="66">
        <v>5</v>
      </c>
      <c r="G103" s="34">
        <f>+E103*D103</f>
        <v>0</v>
      </c>
      <c r="H103" s="87">
        <f>+F103*D103</f>
        <v>1329.8500000000001</v>
      </c>
      <c r="I103" s="155"/>
    </row>
    <row r="104" spans="1:10" s="9" customFormat="1" x14ac:dyDescent="0.2">
      <c r="A104" s="166" t="s">
        <v>157</v>
      </c>
      <c r="B104" s="93" t="s">
        <v>395</v>
      </c>
      <c r="C104" s="6" t="s">
        <v>158</v>
      </c>
      <c r="D104" s="40">
        <v>360.47</v>
      </c>
      <c r="E104" s="66"/>
      <c r="F104" s="66">
        <v>5</v>
      </c>
      <c r="G104" s="34">
        <f t="shared" si="14"/>
        <v>0</v>
      </c>
      <c r="H104" s="87">
        <f t="shared" si="15"/>
        <v>1802.3500000000001</v>
      </c>
      <c r="I104" s="159"/>
    </row>
    <row r="105" spans="1:10" s="9" customFormat="1" x14ac:dyDescent="0.2">
      <c r="A105" s="153" t="s">
        <v>160</v>
      </c>
      <c r="B105" s="60" t="s">
        <v>173</v>
      </c>
      <c r="C105" s="6" t="s">
        <v>158</v>
      </c>
      <c r="D105" s="40">
        <v>80.97</v>
      </c>
      <c r="E105" s="66"/>
      <c r="F105" s="66"/>
      <c r="G105" s="34">
        <f t="shared" si="14"/>
        <v>0</v>
      </c>
      <c r="H105" s="87">
        <f t="shared" si="15"/>
        <v>0</v>
      </c>
      <c r="I105" s="159"/>
    </row>
    <row r="106" spans="1:10" s="9" customFormat="1" x14ac:dyDescent="0.2">
      <c r="A106" s="153" t="s">
        <v>161</v>
      </c>
      <c r="B106" s="60" t="s">
        <v>162</v>
      </c>
      <c r="C106" s="6" t="s">
        <v>158</v>
      </c>
      <c r="D106" s="40">
        <v>97.47</v>
      </c>
      <c r="E106" s="66"/>
      <c r="F106" s="66"/>
      <c r="G106" s="34">
        <f t="shared" si="14"/>
        <v>0</v>
      </c>
      <c r="H106" s="87">
        <f t="shared" si="15"/>
        <v>0</v>
      </c>
      <c r="I106" s="159"/>
    </row>
    <row r="107" spans="1:10" s="9" customFormat="1" x14ac:dyDescent="0.2">
      <c r="A107" s="153" t="s">
        <v>163</v>
      </c>
      <c r="B107" s="60" t="s">
        <v>164</v>
      </c>
      <c r="C107" s="6" t="s">
        <v>158</v>
      </c>
      <c r="D107" s="40">
        <v>97.47</v>
      </c>
      <c r="E107" s="66"/>
      <c r="F107" s="66"/>
      <c r="G107" s="34">
        <f t="shared" si="14"/>
        <v>0</v>
      </c>
      <c r="H107" s="87">
        <f t="shared" si="15"/>
        <v>0</v>
      </c>
      <c r="I107" s="159"/>
    </row>
    <row r="108" spans="1:10" s="9" customFormat="1" x14ac:dyDescent="0.2">
      <c r="A108" s="153" t="s">
        <v>165</v>
      </c>
      <c r="B108" s="60" t="s">
        <v>166</v>
      </c>
      <c r="C108" s="6" t="s">
        <v>158</v>
      </c>
      <c r="D108" s="40">
        <v>97.47</v>
      </c>
      <c r="E108" s="66"/>
      <c r="F108" s="66"/>
      <c r="G108" s="34">
        <f t="shared" si="14"/>
        <v>0</v>
      </c>
      <c r="H108" s="87">
        <f t="shared" si="15"/>
        <v>0</v>
      </c>
      <c r="I108" s="159"/>
    </row>
    <row r="109" spans="1:10" s="9" customFormat="1" x14ac:dyDescent="0.2">
      <c r="A109" s="153" t="s">
        <v>167</v>
      </c>
      <c r="B109" s="60" t="s">
        <v>168</v>
      </c>
      <c r="C109" s="6" t="s">
        <v>158</v>
      </c>
      <c r="D109" s="40">
        <v>97.47</v>
      </c>
      <c r="E109" s="66"/>
      <c r="F109" s="66"/>
      <c r="G109" s="34">
        <f t="shared" si="14"/>
        <v>0</v>
      </c>
      <c r="H109" s="87">
        <f t="shared" si="15"/>
        <v>0</v>
      </c>
      <c r="I109" s="159"/>
    </row>
    <row r="110" spans="1:10" s="9" customFormat="1" x14ac:dyDescent="0.2">
      <c r="A110" s="153" t="s">
        <v>169</v>
      </c>
      <c r="B110" s="60" t="s">
        <v>154</v>
      </c>
      <c r="C110" s="6" t="s">
        <v>158</v>
      </c>
      <c r="D110" s="40">
        <v>15.47</v>
      </c>
      <c r="E110" s="66"/>
      <c r="F110" s="66"/>
      <c r="G110" s="34">
        <f t="shared" si="14"/>
        <v>0</v>
      </c>
      <c r="H110" s="87">
        <f t="shared" si="15"/>
        <v>0</v>
      </c>
      <c r="I110" s="159"/>
    </row>
    <row r="111" spans="1:10" s="9" customFormat="1" x14ac:dyDescent="0.2">
      <c r="A111" s="153" t="s">
        <v>145</v>
      </c>
      <c r="B111" s="60" t="s">
        <v>170</v>
      </c>
      <c r="C111" s="6" t="s">
        <v>15</v>
      </c>
      <c r="D111" s="40">
        <v>27.97</v>
      </c>
      <c r="E111" s="66"/>
      <c r="F111" s="66"/>
      <c r="G111" s="34">
        <f t="shared" si="14"/>
        <v>0</v>
      </c>
      <c r="H111" s="87">
        <f t="shared" si="15"/>
        <v>0</v>
      </c>
      <c r="I111" s="159"/>
    </row>
    <row r="112" spans="1:10" s="9" customFormat="1" x14ac:dyDescent="0.2">
      <c r="A112" s="153" t="s">
        <v>144</v>
      </c>
      <c r="B112" s="60" t="s">
        <v>171</v>
      </c>
      <c r="C112" s="6" t="s">
        <v>15</v>
      </c>
      <c r="D112" s="40">
        <v>45.97</v>
      </c>
      <c r="E112" s="66"/>
      <c r="F112" s="66"/>
      <c r="G112" s="34">
        <f t="shared" si="14"/>
        <v>0</v>
      </c>
      <c r="H112" s="87">
        <f t="shared" si="15"/>
        <v>0</v>
      </c>
      <c r="I112" s="159"/>
    </row>
    <row r="113" spans="1:10" s="9" customFormat="1" x14ac:dyDescent="0.2">
      <c r="A113" s="153" t="s">
        <v>159</v>
      </c>
      <c r="B113" s="60" t="s">
        <v>172</v>
      </c>
      <c r="C113" s="6" t="s">
        <v>15</v>
      </c>
      <c r="D113" s="40">
        <v>36.5</v>
      </c>
      <c r="E113" s="66"/>
      <c r="F113" s="66"/>
      <c r="G113" s="34">
        <f t="shared" si="14"/>
        <v>0</v>
      </c>
      <c r="H113" s="87">
        <f t="shared" si="15"/>
        <v>0</v>
      </c>
      <c r="I113" s="159"/>
    </row>
    <row r="114" spans="1:10" x14ac:dyDescent="0.2">
      <c r="A114" s="166" t="s">
        <v>270</v>
      </c>
      <c r="B114" s="76" t="s">
        <v>359</v>
      </c>
      <c r="C114" s="6" t="s">
        <v>16</v>
      </c>
      <c r="D114" s="40">
        <v>49.97</v>
      </c>
      <c r="E114" s="38"/>
      <c r="F114" s="66">
        <v>5</v>
      </c>
      <c r="G114" s="34">
        <f t="shared" ref="G114:G134" si="16">+E114*D114</f>
        <v>0</v>
      </c>
      <c r="H114" s="87">
        <f t="shared" ref="H114:H134" si="17">+F114*D114</f>
        <v>249.85</v>
      </c>
      <c r="I114" s="151"/>
    </row>
    <row r="115" spans="1:10" s="92" customFormat="1" x14ac:dyDescent="0.2">
      <c r="A115" s="166" t="s">
        <v>272</v>
      </c>
      <c r="B115" s="14" t="s">
        <v>44</v>
      </c>
      <c r="C115" s="6" t="s">
        <v>34</v>
      </c>
      <c r="D115" s="40">
        <v>109.47</v>
      </c>
      <c r="E115" s="36"/>
      <c r="F115" s="66">
        <v>5</v>
      </c>
      <c r="G115" s="34">
        <f t="shared" si="16"/>
        <v>0</v>
      </c>
      <c r="H115" s="87">
        <f t="shared" si="17"/>
        <v>547.35</v>
      </c>
      <c r="I115" s="155"/>
      <c r="J115"/>
    </row>
    <row r="116" spans="1:10" x14ac:dyDescent="0.2">
      <c r="A116" s="166" t="s">
        <v>187</v>
      </c>
      <c r="B116" s="14" t="s">
        <v>188</v>
      </c>
      <c r="C116" s="6" t="s">
        <v>34</v>
      </c>
      <c r="D116" s="40">
        <v>93.47</v>
      </c>
      <c r="E116" s="36"/>
      <c r="F116" s="66">
        <v>5</v>
      </c>
      <c r="G116" s="34">
        <f>+E116*D116</f>
        <v>0</v>
      </c>
      <c r="H116" s="87">
        <f>+F116*D116</f>
        <v>467.35</v>
      </c>
      <c r="I116" s="155"/>
      <c r="J116" s="92"/>
    </row>
    <row r="117" spans="1:10" x14ac:dyDescent="0.2">
      <c r="A117" s="165" t="s">
        <v>259</v>
      </c>
      <c r="B117" s="55" t="s">
        <v>260</v>
      </c>
      <c r="C117" s="69" t="s">
        <v>34</v>
      </c>
      <c r="D117" s="90">
        <v>43.47</v>
      </c>
      <c r="E117" s="91"/>
      <c r="F117" s="66">
        <v>5</v>
      </c>
      <c r="G117" s="34">
        <f t="shared" si="16"/>
        <v>0</v>
      </c>
      <c r="H117" s="87">
        <f t="shared" si="17"/>
        <v>217.35</v>
      </c>
      <c r="I117" s="156"/>
      <c r="J117" s="92"/>
    </row>
    <row r="118" spans="1:10" ht="19.5" x14ac:dyDescent="0.2">
      <c r="A118" s="171" t="s">
        <v>177</v>
      </c>
      <c r="B118" s="45" t="s">
        <v>37</v>
      </c>
      <c r="C118" s="8" t="s">
        <v>34</v>
      </c>
      <c r="D118" s="41">
        <v>694.97</v>
      </c>
      <c r="E118" s="36"/>
      <c r="F118" s="66">
        <v>5</v>
      </c>
      <c r="G118" s="34">
        <f t="shared" si="16"/>
        <v>0</v>
      </c>
      <c r="H118" s="87">
        <f t="shared" si="17"/>
        <v>3474.8500000000004</v>
      </c>
      <c r="I118" s="155"/>
    </row>
    <row r="119" spans="1:10" ht="19.5" x14ac:dyDescent="0.2">
      <c r="A119" s="166" t="s">
        <v>174</v>
      </c>
      <c r="B119" s="13" t="s">
        <v>38</v>
      </c>
      <c r="C119" s="8" t="s">
        <v>34</v>
      </c>
      <c r="D119" s="42">
        <v>496.47</v>
      </c>
      <c r="E119" s="36"/>
      <c r="F119" s="66">
        <v>5</v>
      </c>
      <c r="G119" s="34">
        <f>+E119*D119</f>
        <v>0</v>
      </c>
      <c r="H119" s="87">
        <f>+F119*D119</f>
        <v>2482.3500000000004</v>
      </c>
      <c r="I119" s="155"/>
    </row>
    <row r="120" spans="1:10" s="9" customFormat="1" x14ac:dyDescent="0.2">
      <c r="A120" s="166" t="s">
        <v>192</v>
      </c>
      <c r="B120" s="12" t="s">
        <v>47</v>
      </c>
      <c r="C120" s="6" t="s">
        <v>34</v>
      </c>
      <c r="D120" s="40">
        <v>371.97</v>
      </c>
      <c r="E120" s="37"/>
      <c r="F120" s="66">
        <v>5</v>
      </c>
      <c r="G120" s="34">
        <f t="shared" si="16"/>
        <v>0</v>
      </c>
      <c r="H120" s="87">
        <f t="shared" si="17"/>
        <v>1859.8500000000001</v>
      </c>
      <c r="I120" s="159"/>
    </row>
    <row r="121" spans="1:10" x14ac:dyDescent="0.2">
      <c r="A121" s="166" t="s">
        <v>190</v>
      </c>
      <c r="B121" s="14" t="s">
        <v>46</v>
      </c>
      <c r="C121" s="6" t="s">
        <v>34</v>
      </c>
      <c r="D121" s="40">
        <v>117.47</v>
      </c>
      <c r="E121" s="36"/>
      <c r="F121" s="66">
        <v>5</v>
      </c>
      <c r="G121" s="34">
        <f t="shared" si="16"/>
        <v>0</v>
      </c>
      <c r="H121" s="87">
        <f t="shared" si="17"/>
        <v>587.35</v>
      </c>
      <c r="I121" s="155"/>
    </row>
    <row r="122" spans="1:10" s="9" customFormat="1" x14ac:dyDescent="0.2">
      <c r="A122" s="166" t="s">
        <v>186</v>
      </c>
      <c r="B122" s="93" t="s">
        <v>347</v>
      </c>
      <c r="C122" s="43" t="s">
        <v>34</v>
      </c>
      <c r="D122" s="40">
        <v>46.47</v>
      </c>
      <c r="E122" s="66"/>
      <c r="F122" s="66">
        <v>5</v>
      </c>
      <c r="G122" s="34">
        <f t="shared" si="16"/>
        <v>0</v>
      </c>
      <c r="H122" s="87">
        <f t="shared" si="17"/>
        <v>232.35</v>
      </c>
      <c r="I122" s="159"/>
    </row>
    <row r="123" spans="1:10" s="9" customFormat="1" x14ac:dyDescent="0.2">
      <c r="A123" s="170" t="s">
        <v>269</v>
      </c>
      <c r="B123" s="76" t="s">
        <v>360</v>
      </c>
      <c r="C123" s="8" t="s">
        <v>34</v>
      </c>
      <c r="D123" s="41">
        <v>43.47</v>
      </c>
      <c r="E123" s="36"/>
      <c r="F123" s="66">
        <v>5</v>
      </c>
      <c r="G123" s="34">
        <f t="shared" si="16"/>
        <v>0</v>
      </c>
      <c r="H123" s="87">
        <f t="shared" si="17"/>
        <v>217.35</v>
      </c>
      <c r="I123" s="155"/>
      <c r="J123"/>
    </row>
    <row r="124" spans="1:10" x14ac:dyDescent="0.2">
      <c r="A124" s="166" t="s">
        <v>180</v>
      </c>
      <c r="B124" s="14" t="s">
        <v>41</v>
      </c>
      <c r="C124" s="8" t="s">
        <v>34</v>
      </c>
      <c r="D124" s="41">
        <v>84.47</v>
      </c>
      <c r="E124" s="36"/>
      <c r="F124" s="66">
        <v>5</v>
      </c>
      <c r="G124" s="34">
        <f t="shared" si="16"/>
        <v>0</v>
      </c>
      <c r="H124" s="87">
        <f t="shared" si="17"/>
        <v>422.35</v>
      </c>
      <c r="I124" s="155"/>
    </row>
    <row r="125" spans="1:10" s="9" customFormat="1" x14ac:dyDescent="0.2">
      <c r="A125" s="166" t="s">
        <v>179</v>
      </c>
      <c r="B125" s="14" t="s">
        <v>40</v>
      </c>
      <c r="C125" s="8" t="s">
        <v>34</v>
      </c>
      <c r="D125" s="40">
        <v>43.47</v>
      </c>
      <c r="E125" s="36"/>
      <c r="F125" s="66">
        <v>5</v>
      </c>
      <c r="G125" s="34">
        <f t="shared" si="16"/>
        <v>0</v>
      </c>
      <c r="H125" s="87">
        <f t="shared" si="17"/>
        <v>217.35</v>
      </c>
      <c r="I125" s="155"/>
      <c r="J125"/>
    </row>
    <row r="126" spans="1:10" x14ac:dyDescent="0.2">
      <c r="A126" s="166" t="s">
        <v>176</v>
      </c>
      <c r="B126" s="10" t="s">
        <v>35</v>
      </c>
      <c r="C126" s="6" t="s">
        <v>34</v>
      </c>
      <c r="D126" s="40">
        <v>26.47</v>
      </c>
      <c r="E126" s="36"/>
      <c r="F126" s="66">
        <v>5</v>
      </c>
      <c r="G126" s="34">
        <f t="shared" si="16"/>
        <v>0</v>
      </c>
      <c r="H126" s="87">
        <f t="shared" si="17"/>
        <v>132.35</v>
      </c>
      <c r="I126" s="155"/>
    </row>
    <row r="127" spans="1:10" x14ac:dyDescent="0.2">
      <c r="A127" s="166" t="s">
        <v>178</v>
      </c>
      <c r="B127" s="14" t="s">
        <v>39</v>
      </c>
      <c r="C127" s="8" t="s">
        <v>34</v>
      </c>
      <c r="D127" s="40">
        <v>43.47</v>
      </c>
      <c r="E127" s="37"/>
      <c r="F127" s="66">
        <v>5</v>
      </c>
      <c r="G127" s="34">
        <f t="shared" si="16"/>
        <v>0</v>
      </c>
      <c r="H127" s="87">
        <f t="shared" si="17"/>
        <v>217.35</v>
      </c>
      <c r="I127" s="159"/>
      <c r="J127" s="9"/>
    </row>
    <row r="128" spans="1:10" x14ac:dyDescent="0.2">
      <c r="A128" s="166" t="s">
        <v>181</v>
      </c>
      <c r="B128" s="14" t="s">
        <v>42</v>
      </c>
      <c r="C128" s="6" t="s">
        <v>34</v>
      </c>
      <c r="D128" s="40">
        <v>106.97</v>
      </c>
      <c r="E128" s="36"/>
      <c r="F128" s="66">
        <v>5</v>
      </c>
      <c r="G128" s="34">
        <f t="shared" si="16"/>
        <v>0</v>
      </c>
      <c r="H128" s="87">
        <f t="shared" si="17"/>
        <v>534.85</v>
      </c>
      <c r="I128" s="155"/>
    </row>
    <row r="129" spans="1:10" x14ac:dyDescent="0.2">
      <c r="A129" s="166" t="s">
        <v>189</v>
      </c>
      <c r="B129" s="14" t="s">
        <v>45</v>
      </c>
      <c r="C129" s="6" t="s">
        <v>34</v>
      </c>
      <c r="D129" s="40">
        <v>46.97</v>
      </c>
      <c r="E129" s="36"/>
      <c r="F129" s="66">
        <v>5</v>
      </c>
      <c r="G129" s="34">
        <f t="shared" si="16"/>
        <v>0</v>
      </c>
      <c r="H129" s="87">
        <f t="shared" si="17"/>
        <v>234.85</v>
      </c>
      <c r="I129" s="155"/>
    </row>
    <row r="130" spans="1:10" x14ac:dyDescent="0.2">
      <c r="A130" s="165" t="s">
        <v>414</v>
      </c>
      <c r="B130" s="110" t="s">
        <v>415</v>
      </c>
      <c r="C130" s="69" t="s">
        <v>34</v>
      </c>
      <c r="D130" s="40">
        <v>112.47</v>
      </c>
      <c r="E130" s="36"/>
      <c r="F130" s="66">
        <v>5</v>
      </c>
      <c r="G130" s="34">
        <f t="shared" si="16"/>
        <v>0</v>
      </c>
      <c r="H130" s="87">
        <f t="shared" si="17"/>
        <v>562.35</v>
      </c>
      <c r="I130" s="155"/>
    </row>
    <row r="131" spans="1:10" s="9" customFormat="1" x14ac:dyDescent="0.2">
      <c r="A131" s="166" t="s">
        <v>182</v>
      </c>
      <c r="B131" s="14" t="s">
        <v>43</v>
      </c>
      <c r="C131" s="6" t="s">
        <v>18</v>
      </c>
      <c r="D131" s="40">
        <v>107.47</v>
      </c>
      <c r="E131" s="36"/>
      <c r="F131" s="66">
        <v>5</v>
      </c>
      <c r="G131" s="34">
        <f t="shared" si="16"/>
        <v>0</v>
      </c>
      <c r="H131" s="87">
        <f t="shared" si="17"/>
        <v>537.35</v>
      </c>
      <c r="I131" s="155"/>
      <c r="J131"/>
    </row>
    <row r="132" spans="1:10" x14ac:dyDescent="0.2">
      <c r="A132" s="167" t="s">
        <v>328</v>
      </c>
      <c r="B132" s="105" t="s">
        <v>364</v>
      </c>
      <c r="C132" s="8" t="s">
        <v>34</v>
      </c>
      <c r="D132" s="41">
        <v>46.47</v>
      </c>
      <c r="E132" s="36"/>
      <c r="F132" s="66">
        <v>5</v>
      </c>
      <c r="G132" s="34">
        <f t="shared" si="16"/>
        <v>0</v>
      </c>
      <c r="H132" s="87">
        <f t="shared" si="17"/>
        <v>232.35</v>
      </c>
      <c r="I132" s="155"/>
    </row>
    <row r="133" spans="1:10" x14ac:dyDescent="0.2">
      <c r="A133" s="164" t="s">
        <v>185</v>
      </c>
      <c r="B133" s="93" t="s">
        <v>348</v>
      </c>
      <c r="C133" s="43" t="s">
        <v>34</v>
      </c>
      <c r="D133" s="40">
        <v>139.47</v>
      </c>
      <c r="E133" s="66"/>
      <c r="F133" s="66">
        <v>5</v>
      </c>
      <c r="G133" s="34">
        <f t="shared" si="16"/>
        <v>0</v>
      </c>
      <c r="H133" s="87">
        <f t="shared" si="17"/>
        <v>697.35</v>
      </c>
      <c r="I133" s="159"/>
      <c r="J133" s="9"/>
    </row>
    <row r="134" spans="1:10" s="71" customFormat="1" x14ac:dyDescent="0.2">
      <c r="A134" s="165" t="s">
        <v>371</v>
      </c>
      <c r="B134" s="76" t="s">
        <v>370</v>
      </c>
      <c r="C134" s="75" t="s">
        <v>34</v>
      </c>
      <c r="D134" s="40">
        <v>45.97</v>
      </c>
      <c r="E134" s="70"/>
      <c r="F134" s="66">
        <v>5</v>
      </c>
      <c r="G134" s="34">
        <f t="shared" si="16"/>
        <v>0</v>
      </c>
      <c r="H134" s="87">
        <f t="shared" si="17"/>
        <v>229.85</v>
      </c>
      <c r="I134" s="156"/>
    </row>
    <row r="135" spans="1:10" s="71" customFormat="1" x14ac:dyDescent="0.2">
      <c r="A135" s="161"/>
      <c r="B135" s="99" t="s">
        <v>292</v>
      </c>
      <c r="C135" s="94"/>
      <c r="D135" s="95"/>
      <c r="E135" s="70"/>
      <c r="F135" s="70"/>
      <c r="G135" s="34"/>
      <c r="H135" s="34"/>
      <c r="I135" s="156"/>
    </row>
    <row r="136" spans="1:10" x14ac:dyDescent="0.2">
      <c r="A136" s="170"/>
      <c r="B136" s="132" t="s">
        <v>386</v>
      </c>
      <c r="C136" s="6"/>
      <c r="D136" s="40"/>
      <c r="E136" s="38"/>
      <c r="F136" s="38"/>
      <c r="G136" s="34"/>
      <c r="H136" s="87"/>
      <c r="I136" s="151"/>
    </row>
    <row r="137" spans="1:10" s="92" customFormat="1" ht="22.5" x14ac:dyDescent="0.2">
      <c r="A137" s="165" t="s">
        <v>293</v>
      </c>
      <c r="B137" s="74" t="s">
        <v>294</v>
      </c>
      <c r="C137" s="75" t="s">
        <v>34</v>
      </c>
      <c r="D137" s="100">
        <v>791.47</v>
      </c>
      <c r="E137" s="35"/>
      <c r="F137" s="66">
        <v>5</v>
      </c>
      <c r="G137" s="34">
        <f t="shared" ref="G137:G141" si="18">+E137*D137</f>
        <v>0</v>
      </c>
      <c r="H137" s="34">
        <f t="shared" ref="H137:H141" si="19">+F137*D137</f>
        <v>3957.3500000000004</v>
      </c>
      <c r="I137" s="151"/>
    </row>
    <row r="138" spans="1:10" s="92" customFormat="1" ht="22.5" x14ac:dyDescent="0.2">
      <c r="A138" s="165" t="s">
        <v>338</v>
      </c>
      <c r="B138" s="74" t="s">
        <v>295</v>
      </c>
      <c r="C138" s="75" t="s">
        <v>34</v>
      </c>
      <c r="D138" s="100">
        <v>791.47</v>
      </c>
      <c r="E138" s="35"/>
      <c r="F138" s="66">
        <v>5</v>
      </c>
      <c r="G138" s="34">
        <f t="shared" si="18"/>
        <v>0</v>
      </c>
      <c r="H138" s="34">
        <f t="shared" si="19"/>
        <v>3957.3500000000004</v>
      </c>
      <c r="I138" s="151"/>
    </row>
    <row r="139" spans="1:10" s="92" customFormat="1" ht="22.5" x14ac:dyDescent="0.2">
      <c r="A139" s="165" t="s">
        <v>296</v>
      </c>
      <c r="B139" s="74" t="s">
        <v>297</v>
      </c>
      <c r="C139" s="75" t="s">
        <v>34</v>
      </c>
      <c r="D139" s="100">
        <v>791.47</v>
      </c>
      <c r="E139" s="35"/>
      <c r="F139" s="35"/>
      <c r="G139" s="34">
        <f t="shared" si="18"/>
        <v>0</v>
      </c>
      <c r="H139" s="34">
        <f t="shared" si="19"/>
        <v>0</v>
      </c>
      <c r="I139" s="151"/>
    </row>
    <row r="140" spans="1:10" x14ac:dyDescent="0.2">
      <c r="A140" s="165" t="s">
        <v>184</v>
      </c>
      <c r="B140" s="93" t="s">
        <v>298</v>
      </c>
      <c r="C140" s="69" t="s">
        <v>34</v>
      </c>
      <c r="D140" s="95">
        <v>949.47</v>
      </c>
      <c r="E140" s="70"/>
      <c r="F140" s="70"/>
      <c r="G140" s="34">
        <f t="shared" si="18"/>
        <v>0</v>
      </c>
      <c r="H140" s="34">
        <f t="shared" si="19"/>
        <v>0</v>
      </c>
      <c r="I140" s="156"/>
      <c r="J140" s="71"/>
    </row>
    <row r="141" spans="1:10" x14ac:dyDescent="0.2">
      <c r="A141" s="165" t="s">
        <v>183</v>
      </c>
      <c r="B141" s="93" t="s">
        <v>299</v>
      </c>
      <c r="C141" s="69" t="s">
        <v>34</v>
      </c>
      <c r="D141" s="95">
        <v>949.47</v>
      </c>
      <c r="E141" s="70"/>
      <c r="F141" s="70"/>
      <c r="G141" s="34">
        <f t="shared" si="18"/>
        <v>0</v>
      </c>
      <c r="H141" s="34">
        <f t="shared" si="19"/>
        <v>0</v>
      </c>
      <c r="I141" s="156"/>
    </row>
    <row r="142" spans="1:10" x14ac:dyDescent="0.2">
      <c r="A142" s="172"/>
      <c r="B142" s="10"/>
      <c r="C142" s="6"/>
      <c r="D142" s="40"/>
      <c r="E142" s="36"/>
      <c r="F142" s="36"/>
      <c r="G142" s="34"/>
      <c r="H142" s="87"/>
      <c r="I142" s="155"/>
    </row>
    <row r="143" spans="1:10" s="4" customFormat="1" ht="11.25" x14ac:dyDescent="0.2">
      <c r="A143" s="173"/>
      <c r="B143" s="3"/>
      <c r="C143" s="3"/>
      <c r="D143" s="33"/>
      <c r="E143" s="35"/>
      <c r="F143" s="35"/>
      <c r="G143" s="33">
        <f>SUM(G92:G142)</f>
        <v>15207.3</v>
      </c>
      <c r="H143" s="88">
        <f>SUM(H92:H142)</f>
        <v>34787.349999999977</v>
      </c>
      <c r="I143" s="151"/>
    </row>
    <row r="144" spans="1:10" x14ac:dyDescent="0.2">
      <c r="A144" s="187" t="s">
        <v>48</v>
      </c>
      <c r="B144" s="188"/>
      <c r="C144" s="126"/>
      <c r="D144" s="126"/>
      <c r="E144" s="128"/>
      <c r="F144" s="128" t="s">
        <v>343</v>
      </c>
      <c r="G144" s="126"/>
      <c r="H144" s="126"/>
      <c r="I144" s="151"/>
    </row>
    <row r="145" spans="1:9" s="9" customFormat="1" ht="30.75" x14ac:dyDescent="0.2">
      <c r="A145" s="181" t="s">
        <v>273</v>
      </c>
      <c r="B145" s="31" t="s">
        <v>416</v>
      </c>
      <c r="C145" s="184" t="s">
        <v>49</v>
      </c>
      <c r="D145" s="182">
        <v>98.47</v>
      </c>
      <c r="E145" s="39">
        <v>88</v>
      </c>
      <c r="F145" s="39">
        <v>17</v>
      </c>
      <c r="G145" s="32">
        <f t="shared" ref="G145:G162" si="20">+E145*D145</f>
        <v>8665.36</v>
      </c>
      <c r="H145" s="86">
        <f t="shared" ref="H145:H162" si="21">+F145*D145</f>
        <v>1673.99</v>
      </c>
      <c r="I145" s="174"/>
    </row>
    <row r="146" spans="1:9" s="9" customFormat="1" hidden="1" x14ac:dyDescent="0.2">
      <c r="A146" s="169"/>
      <c r="B146" s="89" t="s">
        <v>251</v>
      </c>
      <c r="C146" s="30" t="s">
        <v>49</v>
      </c>
      <c r="D146" s="81"/>
      <c r="E146" s="39"/>
      <c r="F146" s="39"/>
      <c r="G146" s="32">
        <f t="shared" si="20"/>
        <v>0</v>
      </c>
      <c r="H146" s="86">
        <f t="shared" si="21"/>
        <v>0</v>
      </c>
      <c r="I146" s="174"/>
    </row>
    <row r="147" spans="1:9" s="9" customFormat="1" hidden="1" x14ac:dyDescent="0.2">
      <c r="A147" s="169"/>
      <c r="B147" s="89" t="s">
        <v>252</v>
      </c>
      <c r="C147" s="30" t="s">
        <v>49</v>
      </c>
      <c r="D147" s="81"/>
      <c r="E147" s="39"/>
      <c r="F147" s="39"/>
      <c r="G147" s="32">
        <f t="shared" si="20"/>
        <v>0</v>
      </c>
      <c r="H147" s="86">
        <f t="shared" si="21"/>
        <v>0</v>
      </c>
      <c r="I147" s="174"/>
    </row>
    <row r="148" spans="1:9" ht="22.5" x14ac:dyDescent="0.2">
      <c r="A148" s="170" t="s">
        <v>193</v>
      </c>
      <c r="B148" s="104" t="s">
        <v>390</v>
      </c>
      <c r="C148" s="6" t="s">
        <v>49</v>
      </c>
      <c r="D148" s="40">
        <v>11.47</v>
      </c>
      <c r="E148" s="36"/>
      <c r="F148" s="36">
        <v>105</v>
      </c>
      <c r="G148" s="34">
        <f t="shared" si="20"/>
        <v>0</v>
      </c>
      <c r="H148" s="87">
        <f t="shared" si="21"/>
        <v>1204.3500000000001</v>
      </c>
      <c r="I148" s="175"/>
    </row>
    <row r="149" spans="1:9" x14ac:dyDescent="0.2">
      <c r="A149" s="162" t="s">
        <v>274</v>
      </c>
      <c r="B149" s="93" t="s">
        <v>349</v>
      </c>
      <c r="C149" s="6" t="s">
        <v>49</v>
      </c>
      <c r="D149" s="40">
        <v>510.47</v>
      </c>
      <c r="E149" s="36"/>
      <c r="F149" s="36">
        <v>5</v>
      </c>
      <c r="G149" s="34">
        <f t="shared" si="20"/>
        <v>0</v>
      </c>
      <c r="H149" s="87">
        <f t="shared" si="21"/>
        <v>2552.3500000000004</v>
      </c>
      <c r="I149" s="175"/>
    </row>
    <row r="150" spans="1:9" x14ac:dyDescent="0.2">
      <c r="A150" s="167" t="s">
        <v>339</v>
      </c>
      <c r="B150" s="105" t="s">
        <v>376</v>
      </c>
      <c r="C150" s="75" t="s">
        <v>49</v>
      </c>
      <c r="D150" s="41">
        <v>99.47</v>
      </c>
      <c r="E150" s="36"/>
      <c r="F150" s="66"/>
      <c r="G150" s="34">
        <f>+E150*D150</f>
        <v>0</v>
      </c>
      <c r="H150" s="87">
        <f>+F150*D150</f>
        <v>0</v>
      </c>
      <c r="I150" s="155"/>
    </row>
    <row r="151" spans="1:9" ht="27.75" x14ac:dyDescent="0.2">
      <c r="A151" s="170" t="s">
        <v>206</v>
      </c>
      <c r="B151" s="74" t="s">
        <v>407</v>
      </c>
      <c r="C151" s="6" t="s">
        <v>49</v>
      </c>
      <c r="D151" s="40">
        <v>618.97</v>
      </c>
      <c r="E151" s="46"/>
      <c r="F151" s="66">
        <v>5</v>
      </c>
      <c r="G151" s="34">
        <f>+E151*D151</f>
        <v>0</v>
      </c>
      <c r="H151" s="87">
        <f>+F151*D151</f>
        <v>3094.8500000000004</v>
      </c>
      <c r="I151" s="175"/>
    </row>
    <row r="152" spans="1:9" ht="19.5" x14ac:dyDescent="0.2">
      <c r="A152" s="166" t="s">
        <v>276</v>
      </c>
      <c r="B152" s="11" t="s">
        <v>51</v>
      </c>
      <c r="C152" s="8" t="s">
        <v>49</v>
      </c>
      <c r="D152" s="41">
        <v>265.97000000000003</v>
      </c>
      <c r="E152" s="36"/>
      <c r="F152" s="66">
        <v>5</v>
      </c>
      <c r="G152" s="34">
        <f>+E152*D152</f>
        <v>0</v>
      </c>
      <c r="H152" s="34">
        <f>+F152*D152</f>
        <v>1329.8500000000001</v>
      </c>
      <c r="I152" s="175"/>
    </row>
    <row r="153" spans="1:9" s="9" customFormat="1" x14ac:dyDescent="0.2">
      <c r="A153" s="166" t="s">
        <v>157</v>
      </c>
      <c r="B153" s="93" t="s">
        <v>395</v>
      </c>
      <c r="C153" s="6" t="s">
        <v>158</v>
      </c>
      <c r="D153" s="40">
        <v>360.47</v>
      </c>
      <c r="E153" s="66"/>
      <c r="F153" s="66">
        <v>5</v>
      </c>
      <c r="G153" s="34">
        <f t="shared" si="20"/>
        <v>0</v>
      </c>
      <c r="H153" s="87">
        <f t="shared" si="21"/>
        <v>1802.3500000000001</v>
      </c>
      <c r="I153" s="159"/>
    </row>
    <row r="154" spans="1:9" s="9" customFormat="1" x14ac:dyDescent="0.2">
      <c r="A154" s="153" t="s">
        <v>160</v>
      </c>
      <c r="B154" s="60" t="s">
        <v>173</v>
      </c>
      <c r="C154" s="6" t="s">
        <v>158</v>
      </c>
      <c r="D154" s="40">
        <v>80.97</v>
      </c>
      <c r="E154" s="66"/>
      <c r="F154" s="66"/>
      <c r="G154" s="34">
        <f t="shared" si="20"/>
        <v>0</v>
      </c>
      <c r="H154" s="87">
        <f t="shared" si="21"/>
        <v>0</v>
      </c>
      <c r="I154" s="159"/>
    </row>
    <row r="155" spans="1:9" s="9" customFormat="1" x14ac:dyDescent="0.2">
      <c r="A155" s="153" t="s">
        <v>161</v>
      </c>
      <c r="B155" s="60" t="s">
        <v>162</v>
      </c>
      <c r="C155" s="6" t="s">
        <v>158</v>
      </c>
      <c r="D155" s="40">
        <v>97.47</v>
      </c>
      <c r="E155" s="66"/>
      <c r="F155" s="66"/>
      <c r="G155" s="34">
        <f t="shared" si="20"/>
        <v>0</v>
      </c>
      <c r="H155" s="87">
        <f t="shared" si="21"/>
        <v>0</v>
      </c>
      <c r="I155" s="159"/>
    </row>
    <row r="156" spans="1:9" s="9" customFormat="1" x14ac:dyDescent="0.2">
      <c r="A156" s="153" t="s">
        <v>163</v>
      </c>
      <c r="B156" s="60" t="s">
        <v>164</v>
      </c>
      <c r="C156" s="6" t="s">
        <v>158</v>
      </c>
      <c r="D156" s="40">
        <v>97.47</v>
      </c>
      <c r="E156" s="66"/>
      <c r="F156" s="66"/>
      <c r="G156" s="34">
        <f t="shared" si="20"/>
        <v>0</v>
      </c>
      <c r="H156" s="87">
        <f t="shared" si="21"/>
        <v>0</v>
      </c>
      <c r="I156" s="159"/>
    </row>
    <row r="157" spans="1:9" s="9" customFormat="1" x14ac:dyDescent="0.2">
      <c r="A157" s="153" t="s">
        <v>165</v>
      </c>
      <c r="B157" s="60" t="s">
        <v>166</v>
      </c>
      <c r="C157" s="6" t="s">
        <v>158</v>
      </c>
      <c r="D157" s="40">
        <v>97.47</v>
      </c>
      <c r="E157" s="66"/>
      <c r="F157" s="66"/>
      <c r="G157" s="34">
        <f t="shared" si="20"/>
        <v>0</v>
      </c>
      <c r="H157" s="87">
        <f t="shared" si="21"/>
        <v>0</v>
      </c>
      <c r="I157" s="159"/>
    </row>
    <row r="158" spans="1:9" s="9" customFormat="1" x14ac:dyDescent="0.2">
      <c r="A158" s="153" t="s">
        <v>167</v>
      </c>
      <c r="B158" s="60" t="s">
        <v>168</v>
      </c>
      <c r="C158" s="6" t="s">
        <v>158</v>
      </c>
      <c r="D158" s="40">
        <v>97.47</v>
      </c>
      <c r="E158" s="66"/>
      <c r="F158" s="66"/>
      <c r="G158" s="34">
        <f t="shared" si="20"/>
        <v>0</v>
      </c>
      <c r="H158" s="87">
        <f t="shared" si="21"/>
        <v>0</v>
      </c>
      <c r="I158" s="159"/>
    </row>
    <row r="159" spans="1:9" s="9" customFormat="1" x14ac:dyDescent="0.2">
      <c r="A159" s="153" t="s">
        <v>169</v>
      </c>
      <c r="B159" s="60" t="s">
        <v>154</v>
      </c>
      <c r="C159" s="6" t="s">
        <v>158</v>
      </c>
      <c r="D159" s="40">
        <v>15.47</v>
      </c>
      <c r="E159" s="66"/>
      <c r="F159" s="66"/>
      <c r="G159" s="34">
        <f t="shared" si="20"/>
        <v>0</v>
      </c>
      <c r="H159" s="87">
        <f t="shared" si="21"/>
        <v>0</v>
      </c>
      <c r="I159" s="159"/>
    </row>
    <row r="160" spans="1:9" s="9" customFormat="1" x14ac:dyDescent="0.2">
      <c r="A160" s="153" t="s">
        <v>145</v>
      </c>
      <c r="B160" s="60" t="s">
        <v>170</v>
      </c>
      <c r="C160" s="6" t="s">
        <v>15</v>
      </c>
      <c r="D160" s="40">
        <v>27.97</v>
      </c>
      <c r="E160" s="66"/>
      <c r="F160" s="66"/>
      <c r="G160" s="34">
        <f t="shared" si="20"/>
        <v>0</v>
      </c>
      <c r="H160" s="87">
        <f t="shared" si="21"/>
        <v>0</v>
      </c>
      <c r="I160" s="159"/>
    </row>
    <row r="161" spans="1:10" s="9" customFormat="1" x14ac:dyDescent="0.2">
      <c r="A161" s="153" t="s">
        <v>144</v>
      </c>
      <c r="B161" s="60" t="s">
        <v>171</v>
      </c>
      <c r="C161" s="6" t="s">
        <v>15</v>
      </c>
      <c r="D161" s="40">
        <v>45.97</v>
      </c>
      <c r="E161" s="66"/>
      <c r="F161" s="66"/>
      <c r="G161" s="34">
        <f t="shared" si="20"/>
        <v>0</v>
      </c>
      <c r="H161" s="87">
        <f t="shared" si="21"/>
        <v>0</v>
      </c>
      <c r="I161" s="159"/>
    </row>
    <row r="162" spans="1:10" s="9" customFormat="1" x14ac:dyDescent="0.2">
      <c r="A162" s="153" t="s">
        <v>159</v>
      </c>
      <c r="B162" s="60" t="s">
        <v>172</v>
      </c>
      <c r="C162" s="6" t="s">
        <v>15</v>
      </c>
      <c r="D162" s="40">
        <v>36.5</v>
      </c>
      <c r="E162" s="66"/>
      <c r="F162" s="66"/>
      <c r="G162" s="34">
        <f t="shared" si="20"/>
        <v>0</v>
      </c>
      <c r="H162" s="87">
        <f t="shared" si="21"/>
        <v>0</v>
      </c>
      <c r="I162" s="159"/>
    </row>
    <row r="163" spans="1:10" x14ac:dyDescent="0.2">
      <c r="A163" s="166" t="s">
        <v>278</v>
      </c>
      <c r="B163" s="76" t="s">
        <v>358</v>
      </c>
      <c r="C163" s="43" t="s">
        <v>17</v>
      </c>
      <c r="D163" s="40">
        <v>49.97</v>
      </c>
      <c r="E163" s="38"/>
      <c r="F163" s="66">
        <v>5</v>
      </c>
      <c r="G163" s="34">
        <f t="shared" ref="G163:G182" si="22">+E163*D163</f>
        <v>0</v>
      </c>
      <c r="H163" s="87">
        <f t="shared" ref="H163:H182" si="23">+F163*D163</f>
        <v>249.85</v>
      </c>
      <c r="I163" s="151"/>
    </row>
    <row r="164" spans="1:10" s="71" customFormat="1" x14ac:dyDescent="0.2">
      <c r="A164" s="166" t="s">
        <v>277</v>
      </c>
      <c r="B164" s="14" t="s">
        <v>57</v>
      </c>
      <c r="C164" s="6" t="s">
        <v>49</v>
      </c>
      <c r="D164" s="40">
        <v>109.47</v>
      </c>
      <c r="E164" s="46"/>
      <c r="F164" s="66">
        <v>5</v>
      </c>
      <c r="G164" s="34">
        <f t="shared" si="22"/>
        <v>0</v>
      </c>
      <c r="H164" s="87">
        <f t="shared" si="23"/>
        <v>547.35</v>
      </c>
      <c r="I164" s="175"/>
      <c r="J164"/>
    </row>
    <row r="165" spans="1:10" x14ac:dyDescent="0.2">
      <c r="A165" s="165" t="s">
        <v>261</v>
      </c>
      <c r="B165" s="93" t="s">
        <v>262</v>
      </c>
      <c r="C165" s="94" t="s">
        <v>49</v>
      </c>
      <c r="D165" s="95">
        <v>43.47</v>
      </c>
      <c r="E165" s="70"/>
      <c r="F165" s="66">
        <v>5</v>
      </c>
      <c r="G165" s="34">
        <f t="shared" si="22"/>
        <v>0</v>
      </c>
      <c r="H165" s="87">
        <f t="shared" si="23"/>
        <v>217.35</v>
      </c>
      <c r="I165" s="156"/>
      <c r="J165" s="71"/>
    </row>
    <row r="166" spans="1:10" ht="19.5" x14ac:dyDescent="0.2">
      <c r="A166" s="176" t="s">
        <v>195</v>
      </c>
      <c r="B166" s="106" t="s">
        <v>52</v>
      </c>
      <c r="C166" s="8" t="s">
        <v>49</v>
      </c>
      <c r="D166" s="41">
        <v>347.97</v>
      </c>
      <c r="E166" s="36"/>
      <c r="F166" s="66">
        <v>5</v>
      </c>
      <c r="G166" s="34">
        <f t="shared" si="22"/>
        <v>0</v>
      </c>
      <c r="H166" s="87">
        <f t="shared" si="23"/>
        <v>1739.8500000000001</v>
      </c>
      <c r="I166" s="175"/>
    </row>
    <row r="167" spans="1:10" ht="19.5" x14ac:dyDescent="0.2">
      <c r="A167" s="165" t="s">
        <v>400</v>
      </c>
      <c r="B167" s="74" t="s">
        <v>401</v>
      </c>
      <c r="C167" s="75" t="s">
        <v>49</v>
      </c>
      <c r="D167" s="42">
        <v>331.47</v>
      </c>
      <c r="E167" s="36"/>
      <c r="F167" s="66">
        <v>5</v>
      </c>
      <c r="G167" s="34">
        <f>+E167*D167</f>
        <v>0</v>
      </c>
      <c r="H167" s="87">
        <f>+F167*D167</f>
        <v>1657.3500000000001</v>
      </c>
      <c r="I167" s="155"/>
    </row>
    <row r="168" spans="1:10" s="9" customFormat="1" x14ac:dyDescent="0.2">
      <c r="A168" s="170" t="s">
        <v>207</v>
      </c>
      <c r="B168" s="12" t="s">
        <v>60</v>
      </c>
      <c r="C168" s="6" t="s">
        <v>49</v>
      </c>
      <c r="D168" s="40">
        <v>371.97</v>
      </c>
      <c r="E168" s="46"/>
      <c r="F168" s="66">
        <v>5</v>
      </c>
      <c r="G168" s="34">
        <f t="shared" si="22"/>
        <v>0</v>
      </c>
      <c r="H168" s="87">
        <f t="shared" si="23"/>
        <v>1859.8500000000001</v>
      </c>
      <c r="I168" s="175"/>
      <c r="J168"/>
    </row>
    <row r="169" spans="1:10" x14ac:dyDescent="0.2">
      <c r="A169" s="170" t="s">
        <v>205</v>
      </c>
      <c r="B169" s="12" t="s">
        <v>59</v>
      </c>
      <c r="C169" s="6" t="s">
        <v>49</v>
      </c>
      <c r="D169" s="41">
        <v>117.47</v>
      </c>
      <c r="E169" s="46"/>
      <c r="F169" s="66">
        <v>5</v>
      </c>
      <c r="G169" s="34">
        <f t="shared" si="22"/>
        <v>0</v>
      </c>
      <c r="H169" s="87">
        <f t="shared" si="23"/>
        <v>587.35</v>
      </c>
      <c r="I169" s="175"/>
    </row>
    <row r="170" spans="1:10" s="9" customFormat="1" x14ac:dyDescent="0.2">
      <c r="A170" s="166" t="s">
        <v>203</v>
      </c>
      <c r="B170" s="93" t="s">
        <v>347</v>
      </c>
      <c r="C170" s="6" t="s">
        <v>49</v>
      </c>
      <c r="D170" s="40">
        <v>46.47</v>
      </c>
      <c r="E170" s="66"/>
      <c r="F170" s="66">
        <v>5</v>
      </c>
      <c r="G170" s="34">
        <f t="shared" si="22"/>
        <v>0</v>
      </c>
      <c r="H170" s="87">
        <f t="shared" si="23"/>
        <v>232.35</v>
      </c>
      <c r="I170" s="159"/>
    </row>
    <row r="171" spans="1:10" s="9" customFormat="1" x14ac:dyDescent="0.2">
      <c r="A171" s="166" t="s">
        <v>275</v>
      </c>
      <c r="B171" s="110" t="s">
        <v>357</v>
      </c>
      <c r="C171" s="6" t="s">
        <v>49</v>
      </c>
      <c r="D171" s="40">
        <v>43.47</v>
      </c>
      <c r="E171" s="46"/>
      <c r="F171" s="66">
        <v>5</v>
      </c>
      <c r="G171" s="34">
        <f t="shared" si="22"/>
        <v>0</v>
      </c>
      <c r="H171" s="87">
        <f t="shared" si="23"/>
        <v>217.35</v>
      </c>
      <c r="I171" s="175"/>
      <c r="J171"/>
    </row>
    <row r="172" spans="1:10" x14ac:dyDescent="0.2">
      <c r="A172" s="166" t="s">
        <v>198</v>
      </c>
      <c r="B172" s="107" t="s">
        <v>55</v>
      </c>
      <c r="C172" s="8" t="s">
        <v>49</v>
      </c>
      <c r="D172" s="41">
        <v>44.47</v>
      </c>
      <c r="E172" s="46"/>
      <c r="F172" s="66">
        <v>5</v>
      </c>
      <c r="G172" s="34">
        <f t="shared" si="22"/>
        <v>0</v>
      </c>
      <c r="H172" s="87">
        <f t="shared" si="23"/>
        <v>222.35</v>
      </c>
      <c r="I172" s="175"/>
    </row>
    <row r="173" spans="1:10" x14ac:dyDescent="0.2">
      <c r="A173" s="166" t="s">
        <v>197</v>
      </c>
      <c r="B173" s="14" t="s">
        <v>54</v>
      </c>
      <c r="C173" s="8" t="s">
        <v>49</v>
      </c>
      <c r="D173" s="40">
        <v>43.47</v>
      </c>
      <c r="E173" s="36"/>
      <c r="F173" s="66">
        <v>5</v>
      </c>
      <c r="G173" s="34">
        <f t="shared" si="22"/>
        <v>0</v>
      </c>
      <c r="H173" s="87">
        <f t="shared" si="23"/>
        <v>217.35</v>
      </c>
      <c r="I173" s="175"/>
    </row>
    <row r="174" spans="1:10" s="9" customFormat="1" x14ac:dyDescent="0.2">
      <c r="A174" s="170" t="s">
        <v>194</v>
      </c>
      <c r="B174" s="10" t="s">
        <v>50</v>
      </c>
      <c r="C174" s="6" t="s">
        <v>49</v>
      </c>
      <c r="D174" s="40">
        <v>26.47</v>
      </c>
      <c r="E174" s="36"/>
      <c r="F174" s="66">
        <v>5</v>
      </c>
      <c r="G174" s="34">
        <f t="shared" si="22"/>
        <v>0</v>
      </c>
      <c r="H174" s="87">
        <f t="shared" si="23"/>
        <v>132.35</v>
      </c>
      <c r="I174" s="175"/>
      <c r="J174"/>
    </row>
    <row r="175" spans="1:10" x14ac:dyDescent="0.2">
      <c r="A175" s="166" t="s">
        <v>196</v>
      </c>
      <c r="B175" s="14" t="s">
        <v>53</v>
      </c>
      <c r="C175" s="8" t="s">
        <v>49</v>
      </c>
      <c r="D175" s="40">
        <v>43.47</v>
      </c>
      <c r="E175" s="37"/>
      <c r="F175" s="66">
        <v>5</v>
      </c>
      <c r="G175" s="34">
        <f t="shared" si="22"/>
        <v>0</v>
      </c>
      <c r="H175" s="87">
        <f t="shared" si="23"/>
        <v>217.35</v>
      </c>
      <c r="I175" s="174"/>
      <c r="J175" s="9"/>
    </row>
    <row r="176" spans="1:10" s="9" customFormat="1" x14ac:dyDescent="0.2">
      <c r="A176" s="166" t="s">
        <v>199</v>
      </c>
      <c r="B176" s="14" t="s">
        <v>56</v>
      </c>
      <c r="C176" s="6" t="s">
        <v>49</v>
      </c>
      <c r="D176" s="40">
        <v>106.97</v>
      </c>
      <c r="E176" s="46"/>
      <c r="F176" s="66">
        <v>5</v>
      </c>
      <c r="G176" s="34">
        <f t="shared" si="22"/>
        <v>0</v>
      </c>
      <c r="H176" s="87">
        <f t="shared" si="23"/>
        <v>534.85</v>
      </c>
      <c r="I176" s="175"/>
      <c r="J176"/>
    </row>
    <row r="177" spans="1:10" x14ac:dyDescent="0.2">
      <c r="A177" s="166" t="s">
        <v>204</v>
      </c>
      <c r="B177" s="14" t="s">
        <v>58</v>
      </c>
      <c r="C177" s="6" t="s">
        <v>49</v>
      </c>
      <c r="D177" s="40">
        <v>46.97</v>
      </c>
      <c r="E177" s="46"/>
      <c r="F177" s="66">
        <v>5</v>
      </c>
      <c r="G177" s="34">
        <f t="shared" si="22"/>
        <v>0</v>
      </c>
      <c r="H177" s="87">
        <f t="shared" si="23"/>
        <v>234.85</v>
      </c>
      <c r="I177" s="175"/>
    </row>
    <row r="178" spans="1:10" x14ac:dyDescent="0.2">
      <c r="A178" s="165" t="s">
        <v>417</v>
      </c>
      <c r="B178" s="110" t="s">
        <v>415</v>
      </c>
      <c r="C178" s="69" t="s">
        <v>49</v>
      </c>
      <c r="D178" s="40">
        <v>112.47</v>
      </c>
      <c r="E178" s="36"/>
      <c r="F178" s="66">
        <v>5</v>
      </c>
      <c r="G178" s="34">
        <f t="shared" si="22"/>
        <v>0</v>
      </c>
      <c r="H178" s="87">
        <f t="shared" si="23"/>
        <v>562.35</v>
      </c>
      <c r="I178" s="155"/>
    </row>
    <row r="179" spans="1:10" x14ac:dyDescent="0.2">
      <c r="A179" s="166" t="s">
        <v>182</v>
      </c>
      <c r="B179" s="14" t="s">
        <v>43</v>
      </c>
      <c r="C179" s="6" t="s">
        <v>18</v>
      </c>
      <c r="D179" s="40">
        <v>107.47</v>
      </c>
      <c r="E179" s="46"/>
      <c r="F179" s="66">
        <v>5</v>
      </c>
      <c r="G179" s="34">
        <f t="shared" si="22"/>
        <v>0</v>
      </c>
      <c r="H179" s="87">
        <f t="shared" si="23"/>
        <v>537.35</v>
      </c>
      <c r="I179" s="175"/>
    </row>
    <row r="180" spans="1:10" s="9" customFormat="1" x14ac:dyDescent="0.2">
      <c r="A180" s="167" t="s">
        <v>329</v>
      </c>
      <c r="B180" s="105" t="s">
        <v>364</v>
      </c>
      <c r="C180" s="75" t="s">
        <v>49</v>
      </c>
      <c r="D180" s="41">
        <v>46.47</v>
      </c>
      <c r="E180" s="36"/>
      <c r="F180" s="66">
        <v>5</v>
      </c>
      <c r="G180" s="34">
        <f t="shared" si="22"/>
        <v>0</v>
      </c>
      <c r="H180" s="87">
        <f t="shared" si="23"/>
        <v>232.35</v>
      </c>
      <c r="I180" s="155"/>
      <c r="J180"/>
    </row>
    <row r="181" spans="1:10" x14ac:dyDescent="0.2">
      <c r="A181" s="164" t="s">
        <v>202</v>
      </c>
      <c r="B181" s="93" t="s">
        <v>348</v>
      </c>
      <c r="C181" s="6" t="s">
        <v>49</v>
      </c>
      <c r="D181" s="40">
        <v>139.47</v>
      </c>
      <c r="E181" s="66"/>
      <c r="F181" s="66">
        <v>5</v>
      </c>
      <c r="G181" s="34">
        <f t="shared" si="22"/>
        <v>0</v>
      </c>
      <c r="H181" s="87">
        <f t="shared" si="23"/>
        <v>697.35</v>
      </c>
      <c r="I181" s="159"/>
      <c r="J181" s="9"/>
    </row>
    <row r="182" spans="1:10" s="71" customFormat="1" x14ac:dyDescent="0.2">
      <c r="A182" s="165" t="s">
        <v>372</v>
      </c>
      <c r="B182" s="76" t="s">
        <v>370</v>
      </c>
      <c r="C182" s="75" t="s">
        <v>49</v>
      </c>
      <c r="D182" s="40">
        <v>45.97</v>
      </c>
      <c r="E182" s="70"/>
      <c r="F182" s="66">
        <v>5</v>
      </c>
      <c r="G182" s="34">
        <f t="shared" si="22"/>
        <v>0</v>
      </c>
      <c r="H182" s="87">
        <f t="shared" si="23"/>
        <v>229.85</v>
      </c>
      <c r="I182" s="156"/>
    </row>
    <row r="183" spans="1:10" s="71" customFormat="1" x14ac:dyDescent="0.2">
      <c r="A183" s="161"/>
      <c r="B183" s="99" t="s">
        <v>292</v>
      </c>
      <c r="C183" s="94"/>
      <c r="D183" s="95"/>
      <c r="E183" s="70"/>
      <c r="F183" s="70"/>
      <c r="G183" s="34"/>
      <c r="H183" s="34"/>
      <c r="I183" s="156"/>
    </row>
    <row r="184" spans="1:10" x14ac:dyDescent="0.2">
      <c r="A184" s="170"/>
      <c r="B184" s="132" t="s">
        <v>386</v>
      </c>
      <c r="C184" s="6"/>
      <c r="D184" s="40"/>
      <c r="E184" s="38"/>
      <c r="F184" s="38"/>
      <c r="G184" s="34"/>
      <c r="H184" s="87"/>
      <c r="I184" s="151"/>
    </row>
    <row r="185" spans="1:10" s="92" customFormat="1" ht="22.5" x14ac:dyDescent="0.2">
      <c r="A185" s="166" t="s">
        <v>300</v>
      </c>
      <c r="B185" s="13" t="s">
        <v>301</v>
      </c>
      <c r="C185" s="8" t="s">
        <v>49</v>
      </c>
      <c r="D185" s="42">
        <v>791.47</v>
      </c>
      <c r="E185" s="36"/>
      <c r="F185" s="36">
        <v>5</v>
      </c>
      <c r="G185" s="101">
        <f t="shared" ref="G185:G189" si="24">+E185*D185</f>
        <v>0</v>
      </c>
      <c r="H185" s="101">
        <f t="shared" ref="H185:H189" si="25">+F185*D185</f>
        <v>3957.3500000000004</v>
      </c>
      <c r="I185" s="155"/>
    </row>
    <row r="186" spans="1:10" s="92" customFormat="1" ht="22.5" x14ac:dyDescent="0.2">
      <c r="A186" s="166" t="s">
        <v>302</v>
      </c>
      <c r="B186" s="13" t="s">
        <v>303</v>
      </c>
      <c r="C186" s="8" t="s">
        <v>49</v>
      </c>
      <c r="D186" s="42">
        <v>791.47</v>
      </c>
      <c r="E186" s="36"/>
      <c r="F186" s="36">
        <v>5</v>
      </c>
      <c r="G186" s="101">
        <f t="shared" si="24"/>
        <v>0</v>
      </c>
      <c r="H186" s="101">
        <f t="shared" si="25"/>
        <v>3957.3500000000004</v>
      </c>
      <c r="I186" s="155"/>
    </row>
    <row r="187" spans="1:10" s="92" customFormat="1" ht="22.5" x14ac:dyDescent="0.2">
      <c r="A187" s="166" t="s">
        <v>304</v>
      </c>
      <c r="B187" s="13" t="s">
        <v>305</v>
      </c>
      <c r="C187" s="8" t="s">
        <v>49</v>
      </c>
      <c r="D187" s="42">
        <v>791.47</v>
      </c>
      <c r="E187" s="36"/>
      <c r="F187" s="36"/>
      <c r="G187" s="101">
        <f t="shared" si="24"/>
        <v>0</v>
      </c>
      <c r="H187" s="101">
        <f t="shared" si="25"/>
        <v>0</v>
      </c>
      <c r="I187" s="155"/>
    </row>
    <row r="188" spans="1:10" x14ac:dyDescent="0.2">
      <c r="A188" s="166" t="s">
        <v>200</v>
      </c>
      <c r="B188" s="72" t="s">
        <v>306</v>
      </c>
      <c r="C188" s="6" t="s">
        <v>49</v>
      </c>
      <c r="D188" s="40">
        <v>791.47</v>
      </c>
      <c r="E188" s="66"/>
      <c r="F188" s="66"/>
      <c r="G188" s="101">
        <f t="shared" si="24"/>
        <v>0</v>
      </c>
      <c r="H188" s="102">
        <f t="shared" si="25"/>
        <v>0</v>
      </c>
      <c r="I188" s="159"/>
      <c r="J188" s="9"/>
    </row>
    <row r="189" spans="1:10" x14ac:dyDescent="0.2">
      <c r="A189" s="166" t="s">
        <v>201</v>
      </c>
      <c r="B189" s="72" t="s">
        <v>307</v>
      </c>
      <c r="C189" s="6" t="s">
        <v>49</v>
      </c>
      <c r="D189" s="40">
        <v>791.47</v>
      </c>
      <c r="E189" s="66"/>
      <c r="F189" s="66"/>
      <c r="G189" s="101">
        <f t="shared" si="24"/>
        <v>0</v>
      </c>
      <c r="H189" s="102">
        <f t="shared" si="25"/>
        <v>0</v>
      </c>
      <c r="I189" s="159"/>
    </row>
    <row r="190" spans="1:10" ht="12.75" customHeight="1" x14ac:dyDescent="0.2">
      <c r="A190" s="172"/>
      <c r="B190" s="10"/>
      <c r="C190" s="6"/>
      <c r="D190" s="40"/>
      <c r="E190" s="46"/>
      <c r="F190" s="36"/>
      <c r="G190" s="34"/>
      <c r="H190" s="87"/>
      <c r="I190" s="175"/>
    </row>
    <row r="191" spans="1:10" s="4" customFormat="1" ht="11.25" x14ac:dyDescent="0.2">
      <c r="A191" s="173"/>
      <c r="B191" s="3"/>
      <c r="C191" s="3"/>
      <c r="D191" s="33"/>
      <c r="E191" s="35"/>
      <c r="F191" s="35"/>
      <c r="G191" s="33">
        <f>SUM(G145:G190)</f>
        <v>8665.36</v>
      </c>
      <c r="H191" s="88">
        <f>SUM(H145:H190)</f>
        <v>30699.439999999981</v>
      </c>
      <c r="I191" s="151"/>
    </row>
    <row r="192" spans="1:10" x14ac:dyDescent="0.2">
      <c r="A192" s="187" t="s">
        <v>31</v>
      </c>
      <c r="B192" s="188"/>
      <c r="C192" s="126"/>
      <c r="D192" s="126"/>
      <c r="E192" s="128"/>
      <c r="F192" s="128" t="s">
        <v>344</v>
      </c>
      <c r="G192" s="126"/>
      <c r="H192" s="126"/>
      <c r="I192" s="151"/>
    </row>
    <row r="193" spans="1:9" ht="30.75" x14ac:dyDescent="0.2">
      <c r="A193" s="181" t="s">
        <v>418</v>
      </c>
      <c r="B193" s="31" t="s">
        <v>419</v>
      </c>
      <c r="C193" s="184" t="s">
        <v>19</v>
      </c>
      <c r="D193" s="182">
        <v>101.97</v>
      </c>
      <c r="E193" s="39">
        <v>89</v>
      </c>
      <c r="F193" s="39">
        <v>16</v>
      </c>
      <c r="G193" s="32">
        <f t="shared" ref="G193:G210" si="26">+E193*D193</f>
        <v>9075.33</v>
      </c>
      <c r="H193" s="86">
        <f t="shared" ref="H193:H210" si="27">+F193*D193</f>
        <v>1631.52</v>
      </c>
      <c r="I193" s="155"/>
    </row>
    <row r="194" spans="1:9" s="9" customFormat="1" hidden="1" x14ac:dyDescent="0.2">
      <c r="A194" s="169"/>
      <c r="B194" s="89" t="s">
        <v>249</v>
      </c>
      <c r="C194" s="83" t="s">
        <v>19</v>
      </c>
      <c r="D194" s="81"/>
      <c r="E194" s="39"/>
      <c r="F194" s="39"/>
      <c r="G194" s="32">
        <f t="shared" si="26"/>
        <v>0</v>
      </c>
      <c r="H194" s="86">
        <f t="shared" si="27"/>
        <v>0</v>
      </c>
      <c r="I194" s="174"/>
    </row>
    <row r="195" spans="1:9" s="9" customFormat="1" hidden="1" x14ac:dyDescent="0.2">
      <c r="A195" s="169"/>
      <c r="B195" s="89" t="s">
        <v>250</v>
      </c>
      <c r="C195" s="83" t="s">
        <v>19</v>
      </c>
      <c r="D195" s="81"/>
      <c r="E195" s="39"/>
      <c r="F195" s="39"/>
      <c r="G195" s="32">
        <f t="shared" si="26"/>
        <v>0</v>
      </c>
      <c r="H195" s="86">
        <f t="shared" si="27"/>
        <v>0</v>
      </c>
      <c r="I195" s="174"/>
    </row>
    <row r="196" spans="1:9" ht="22.5" x14ac:dyDescent="0.2">
      <c r="A196" s="170" t="s">
        <v>208</v>
      </c>
      <c r="B196" s="104" t="s">
        <v>391</v>
      </c>
      <c r="C196" s="6" t="s">
        <v>19</v>
      </c>
      <c r="D196" s="40">
        <v>11.47</v>
      </c>
      <c r="E196" s="36"/>
      <c r="F196" s="36">
        <v>105</v>
      </c>
      <c r="G196" s="34">
        <f t="shared" si="26"/>
        <v>0</v>
      </c>
      <c r="H196" s="87">
        <f t="shared" si="27"/>
        <v>1204.3500000000001</v>
      </c>
      <c r="I196" s="155"/>
    </row>
    <row r="197" spans="1:9" x14ac:dyDescent="0.2">
      <c r="A197" s="162" t="s">
        <v>279</v>
      </c>
      <c r="B197" s="93" t="s">
        <v>349</v>
      </c>
      <c r="C197" s="6" t="s">
        <v>19</v>
      </c>
      <c r="D197" s="40">
        <v>510.47</v>
      </c>
      <c r="E197" s="36"/>
      <c r="F197" s="36">
        <v>5</v>
      </c>
      <c r="G197" s="34">
        <f t="shared" si="26"/>
        <v>0</v>
      </c>
      <c r="H197" s="87">
        <f t="shared" si="27"/>
        <v>2552.3500000000004</v>
      </c>
      <c r="I197" s="155"/>
    </row>
    <row r="198" spans="1:9" x14ac:dyDescent="0.2">
      <c r="A198" s="167" t="s">
        <v>340</v>
      </c>
      <c r="B198" s="105" t="s">
        <v>376</v>
      </c>
      <c r="C198" s="75" t="s">
        <v>19</v>
      </c>
      <c r="D198" s="41">
        <v>99.47</v>
      </c>
      <c r="E198" s="36"/>
      <c r="F198" s="37"/>
      <c r="G198" s="34">
        <f>+E198*D198</f>
        <v>0</v>
      </c>
      <c r="H198" s="87">
        <f>+F198*D198</f>
        <v>0</v>
      </c>
      <c r="I198" s="155"/>
    </row>
    <row r="199" spans="1:9" ht="19.5" x14ac:dyDescent="0.2">
      <c r="A199" s="170" t="s">
        <v>281</v>
      </c>
      <c r="B199" s="11" t="s">
        <v>21</v>
      </c>
      <c r="C199" s="6" t="s">
        <v>19</v>
      </c>
      <c r="D199" s="42">
        <v>265.97000000000003</v>
      </c>
      <c r="E199" s="36"/>
      <c r="F199" s="36">
        <v>5</v>
      </c>
      <c r="G199" s="34">
        <f>+E199*D199</f>
        <v>0</v>
      </c>
      <c r="H199" s="87">
        <f>+F199*D199</f>
        <v>1329.8500000000001</v>
      </c>
      <c r="I199" s="155"/>
    </row>
    <row r="200" spans="1:9" ht="27.75" x14ac:dyDescent="0.2">
      <c r="A200" s="170" t="s">
        <v>224</v>
      </c>
      <c r="B200" s="74" t="s">
        <v>406</v>
      </c>
      <c r="C200" s="6" t="s">
        <v>19</v>
      </c>
      <c r="D200" s="40">
        <v>618.97</v>
      </c>
      <c r="E200" s="36"/>
      <c r="F200" s="37">
        <v>5</v>
      </c>
      <c r="G200" s="34">
        <f>+E200*D200</f>
        <v>0</v>
      </c>
      <c r="H200" s="87">
        <f>+F200*D200</f>
        <v>3094.8500000000004</v>
      </c>
      <c r="I200" s="155"/>
    </row>
    <row r="201" spans="1:9" s="9" customFormat="1" x14ac:dyDescent="0.2">
      <c r="A201" s="166" t="s">
        <v>216</v>
      </c>
      <c r="B201" s="110" t="s">
        <v>396</v>
      </c>
      <c r="C201" s="8" t="s">
        <v>0</v>
      </c>
      <c r="D201" s="40">
        <v>360.47</v>
      </c>
      <c r="E201" s="37"/>
      <c r="F201" s="37">
        <v>5</v>
      </c>
      <c r="G201" s="34">
        <f t="shared" si="26"/>
        <v>0</v>
      </c>
      <c r="H201" s="87">
        <f t="shared" si="27"/>
        <v>1802.3500000000001</v>
      </c>
      <c r="I201" s="159"/>
    </row>
    <row r="202" spans="1:9" s="9" customFormat="1" x14ac:dyDescent="0.2">
      <c r="A202" s="153" t="s">
        <v>217</v>
      </c>
      <c r="B202" s="5" t="s">
        <v>1</v>
      </c>
      <c r="C202" s="8" t="s">
        <v>0</v>
      </c>
      <c r="D202" s="40">
        <v>80.97</v>
      </c>
      <c r="E202" s="37"/>
      <c r="F202" s="37"/>
      <c r="G202" s="34">
        <f t="shared" si="26"/>
        <v>0</v>
      </c>
      <c r="H202" s="87">
        <f t="shared" si="27"/>
        <v>0</v>
      </c>
      <c r="I202" s="159"/>
    </row>
    <row r="203" spans="1:9" s="9" customFormat="1" x14ac:dyDescent="0.2">
      <c r="A203" s="153" t="s">
        <v>218</v>
      </c>
      <c r="B203" s="5" t="s">
        <v>2</v>
      </c>
      <c r="C203" s="8" t="s">
        <v>0</v>
      </c>
      <c r="D203" s="40">
        <v>97.47</v>
      </c>
      <c r="E203" s="37"/>
      <c r="F203" s="37"/>
      <c r="G203" s="34">
        <f t="shared" si="26"/>
        <v>0</v>
      </c>
      <c r="H203" s="87">
        <f t="shared" si="27"/>
        <v>0</v>
      </c>
      <c r="I203" s="159"/>
    </row>
    <row r="204" spans="1:9" s="9" customFormat="1" x14ac:dyDescent="0.2">
      <c r="A204" s="153" t="s">
        <v>219</v>
      </c>
      <c r="B204" s="5" t="s">
        <v>3</v>
      </c>
      <c r="C204" s="8" t="s">
        <v>0</v>
      </c>
      <c r="D204" s="40">
        <v>97.47</v>
      </c>
      <c r="E204" s="37"/>
      <c r="F204" s="37"/>
      <c r="G204" s="34">
        <f t="shared" si="26"/>
        <v>0</v>
      </c>
      <c r="H204" s="87">
        <f t="shared" si="27"/>
        <v>0</v>
      </c>
      <c r="I204" s="159"/>
    </row>
    <row r="205" spans="1:9" s="9" customFormat="1" x14ac:dyDescent="0.2">
      <c r="A205" s="153" t="s">
        <v>220</v>
      </c>
      <c r="B205" s="5" t="s">
        <v>4</v>
      </c>
      <c r="C205" s="8" t="s">
        <v>0</v>
      </c>
      <c r="D205" s="40">
        <v>97.47</v>
      </c>
      <c r="E205" s="37"/>
      <c r="F205" s="37"/>
      <c r="G205" s="34">
        <f t="shared" si="26"/>
        <v>0</v>
      </c>
      <c r="H205" s="87">
        <f t="shared" si="27"/>
        <v>0</v>
      </c>
      <c r="I205" s="159"/>
    </row>
    <row r="206" spans="1:9" s="9" customFormat="1" x14ac:dyDescent="0.2">
      <c r="A206" s="153" t="s">
        <v>221</v>
      </c>
      <c r="B206" s="5" t="s">
        <v>5</v>
      </c>
      <c r="C206" s="8" t="s">
        <v>0</v>
      </c>
      <c r="D206" s="40">
        <v>97.47</v>
      </c>
      <c r="E206" s="37"/>
      <c r="F206" s="37"/>
      <c r="G206" s="34">
        <f t="shared" si="26"/>
        <v>0</v>
      </c>
      <c r="H206" s="87">
        <f t="shared" si="27"/>
        <v>0</v>
      </c>
      <c r="I206" s="159"/>
    </row>
    <row r="207" spans="1:9" s="9" customFormat="1" x14ac:dyDescent="0.2">
      <c r="A207" s="153" t="s">
        <v>222</v>
      </c>
      <c r="B207" s="5" t="s">
        <v>6</v>
      </c>
      <c r="C207" s="8" t="s">
        <v>0</v>
      </c>
      <c r="D207" s="40">
        <v>15.47</v>
      </c>
      <c r="E207" s="37"/>
      <c r="F207" s="37"/>
      <c r="G207" s="34">
        <f t="shared" si="26"/>
        <v>0</v>
      </c>
      <c r="H207" s="87">
        <f t="shared" si="27"/>
        <v>0</v>
      </c>
      <c r="I207" s="159"/>
    </row>
    <row r="208" spans="1:9" s="9" customFormat="1" x14ac:dyDescent="0.2">
      <c r="A208" s="153" t="s">
        <v>159</v>
      </c>
      <c r="B208" s="5" t="s">
        <v>7</v>
      </c>
      <c r="C208" s="8" t="s">
        <v>15</v>
      </c>
      <c r="D208" s="40">
        <v>36.5</v>
      </c>
      <c r="E208" s="37"/>
      <c r="F208" s="37"/>
      <c r="G208" s="34">
        <f t="shared" si="26"/>
        <v>0</v>
      </c>
      <c r="H208" s="87">
        <f t="shared" si="27"/>
        <v>0</v>
      </c>
      <c r="I208" s="159"/>
    </row>
    <row r="209" spans="1:10" s="9" customFormat="1" x14ac:dyDescent="0.2">
      <c r="A209" s="153" t="s">
        <v>144</v>
      </c>
      <c r="B209" s="5" t="s">
        <v>12</v>
      </c>
      <c r="C209" s="8" t="s">
        <v>15</v>
      </c>
      <c r="D209" s="40">
        <v>45.97</v>
      </c>
      <c r="E209" s="37"/>
      <c r="F209" s="37"/>
      <c r="G209" s="34">
        <f t="shared" si="26"/>
        <v>0</v>
      </c>
      <c r="H209" s="87">
        <f t="shared" si="27"/>
        <v>0</v>
      </c>
      <c r="I209" s="159"/>
    </row>
    <row r="210" spans="1:10" s="9" customFormat="1" x14ac:dyDescent="0.2">
      <c r="A210" s="153" t="s">
        <v>145</v>
      </c>
      <c r="B210" s="5" t="s">
        <v>14</v>
      </c>
      <c r="C210" s="8" t="s">
        <v>15</v>
      </c>
      <c r="D210" s="40">
        <v>27.97</v>
      </c>
      <c r="E210" s="37"/>
      <c r="F210" s="37"/>
      <c r="G210" s="34">
        <f t="shared" si="26"/>
        <v>0</v>
      </c>
      <c r="H210" s="87">
        <f t="shared" si="27"/>
        <v>0</v>
      </c>
      <c r="I210" s="159"/>
    </row>
    <row r="211" spans="1:10" x14ac:dyDescent="0.2">
      <c r="A211" s="166" t="s">
        <v>278</v>
      </c>
      <c r="B211" s="76" t="s">
        <v>354</v>
      </c>
      <c r="C211" s="43" t="s">
        <v>17</v>
      </c>
      <c r="D211" s="40">
        <v>49.97</v>
      </c>
      <c r="E211" s="38"/>
      <c r="F211" s="37">
        <v>5</v>
      </c>
      <c r="G211" s="34">
        <f t="shared" ref="G211:G226" si="28">+E211*D211</f>
        <v>0</v>
      </c>
      <c r="H211" s="87">
        <f t="shared" ref="H211:H226" si="29">+F211*D211</f>
        <v>249.85</v>
      </c>
      <c r="I211" s="151"/>
    </row>
    <row r="212" spans="1:10" s="71" customFormat="1" x14ac:dyDescent="0.2">
      <c r="A212" s="166" t="s">
        <v>282</v>
      </c>
      <c r="B212" s="14" t="s">
        <v>11</v>
      </c>
      <c r="C212" s="6" t="s">
        <v>19</v>
      </c>
      <c r="D212" s="40">
        <v>109.47</v>
      </c>
      <c r="E212" s="36"/>
      <c r="F212" s="37">
        <v>5</v>
      </c>
      <c r="G212" s="34">
        <f t="shared" si="28"/>
        <v>0</v>
      </c>
      <c r="H212" s="87">
        <f t="shared" si="29"/>
        <v>547.35</v>
      </c>
      <c r="I212" s="155"/>
      <c r="J212"/>
    </row>
    <row r="213" spans="1:10" x14ac:dyDescent="0.2">
      <c r="A213" s="165" t="s">
        <v>261</v>
      </c>
      <c r="B213" s="93" t="s">
        <v>262</v>
      </c>
      <c r="C213" s="94" t="s">
        <v>19</v>
      </c>
      <c r="D213" s="95">
        <v>43.47</v>
      </c>
      <c r="E213" s="70"/>
      <c r="F213" s="37">
        <v>5</v>
      </c>
      <c r="G213" s="34">
        <f t="shared" si="28"/>
        <v>0</v>
      </c>
      <c r="H213" s="87">
        <f t="shared" si="29"/>
        <v>217.35</v>
      </c>
      <c r="I213" s="156"/>
      <c r="J213" s="71"/>
    </row>
    <row r="214" spans="1:10" ht="19.5" x14ac:dyDescent="0.2">
      <c r="A214" s="165" t="s">
        <v>402</v>
      </c>
      <c r="B214" s="74" t="s">
        <v>403</v>
      </c>
      <c r="C214" s="75" t="s">
        <v>19</v>
      </c>
      <c r="D214" s="42">
        <v>331.47</v>
      </c>
      <c r="E214" s="36"/>
      <c r="F214" s="37">
        <v>5</v>
      </c>
      <c r="G214" s="34">
        <f>+E214*D214</f>
        <v>0</v>
      </c>
      <c r="H214" s="87">
        <f>+F214*D214</f>
        <v>1657.3500000000001</v>
      </c>
      <c r="I214" s="155"/>
    </row>
    <row r="215" spans="1:10" s="9" customFormat="1" x14ac:dyDescent="0.2">
      <c r="A215" s="170" t="s">
        <v>225</v>
      </c>
      <c r="B215" s="76" t="s">
        <v>369</v>
      </c>
      <c r="C215" s="6" t="s">
        <v>19</v>
      </c>
      <c r="D215" s="40">
        <v>371.97</v>
      </c>
      <c r="E215" s="36"/>
      <c r="F215" s="37">
        <v>5</v>
      </c>
      <c r="G215" s="34">
        <f t="shared" si="28"/>
        <v>0</v>
      </c>
      <c r="H215" s="87">
        <f t="shared" si="29"/>
        <v>1859.8500000000001</v>
      </c>
      <c r="I215" s="155"/>
      <c r="J215"/>
    </row>
    <row r="216" spans="1:10" x14ac:dyDescent="0.2">
      <c r="A216" s="170" t="s">
        <v>223</v>
      </c>
      <c r="B216" s="76" t="s">
        <v>356</v>
      </c>
      <c r="C216" s="6" t="s">
        <v>19</v>
      </c>
      <c r="D216" s="41">
        <v>117.47</v>
      </c>
      <c r="E216" s="36"/>
      <c r="F216" s="37">
        <v>5</v>
      </c>
      <c r="G216" s="34">
        <f t="shared" si="28"/>
        <v>0</v>
      </c>
      <c r="H216" s="87">
        <f t="shared" si="29"/>
        <v>587.35</v>
      </c>
      <c r="I216" s="155"/>
    </row>
    <row r="217" spans="1:10" s="9" customFormat="1" x14ac:dyDescent="0.2">
      <c r="A217" s="166" t="s">
        <v>215</v>
      </c>
      <c r="B217" s="93" t="s">
        <v>347</v>
      </c>
      <c r="C217" s="6" t="s">
        <v>19</v>
      </c>
      <c r="D217" s="40">
        <v>46.47</v>
      </c>
      <c r="E217" s="66"/>
      <c r="F217" s="37">
        <v>5</v>
      </c>
      <c r="G217" s="34">
        <f t="shared" si="28"/>
        <v>0</v>
      </c>
      <c r="H217" s="87">
        <f t="shared" si="29"/>
        <v>232.35</v>
      </c>
      <c r="I217" s="159"/>
    </row>
    <row r="218" spans="1:10" s="9" customFormat="1" x14ac:dyDescent="0.2">
      <c r="A218" s="166" t="s">
        <v>280</v>
      </c>
      <c r="B218" s="110" t="s">
        <v>355</v>
      </c>
      <c r="C218" s="6" t="s">
        <v>19</v>
      </c>
      <c r="D218" s="40">
        <v>43.47</v>
      </c>
      <c r="E218" s="36"/>
      <c r="F218" s="37">
        <v>5</v>
      </c>
      <c r="G218" s="34">
        <f t="shared" si="28"/>
        <v>0</v>
      </c>
      <c r="H218" s="87">
        <f t="shared" si="29"/>
        <v>217.35</v>
      </c>
      <c r="I218" s="155"/>
      <c r="J218"/>
    </row>
    <row r="219" spans="1:10" s="9" customFormat="1" x14ac:dyDescent="0.2">
      <c r="A219" s="170" t="s">
        <v>209</v>
      </c>
      <c r="B219" s="10" t="s">
        <v>20</v>
      </c>
      <c r="C219" s="6" t="s">
        <v>19</v>
      </c>
      <c r="D219" s="40">
        <v>26.47</v>
      </c>
      <c r="E219" s="36"/>
      <c r="F219" s="37">
        <v>5</v>
      </c>
      <c r="G219" s="34">
        <f t="shared" si="28"/>
        <v>0</v>
      </c>
      <c r="H219" s="87">
        <f t="shared" si="29"/>
        <v>132.35</v>
      </c>
      <c r="I219" s="155"/>
      <c r="J219"/>
    </row>
    <row r="220" spans="1:10" x14ac:dyDescent="0.2">
      <c r="A220" s="166" t="s">
        <v>211</v>
      </c>
      <c r="B220" s="14" t="s">
        <v>9</v>
      </c>
      <c r="C220" s="6" t="s">
        <v>19</v>
      </c>
      <c r="D220" s="40">
        <v>106.97</v>
      </c>
      <c r="E220" s="36"/>
      <c r="F220" s="37">
        <v>5</v>
      </c>
      <c r="G220" s="34">
        <f t="shared" si="28"/>
        <v>0</v>
      </c>
      <c r="H220" s="87">
        <f t="shared" si="29"/>
        <v>534.85</v>
      </c>
      <c r="I220" s="155"/>
    </row>
    <row r="221" spans="1:10" x14ac:dyDescent="0.2">
      <c r="A221" s="165" t="s">
        <v>420</v>
      </c>
      <c r="B221" s="110" t="s">
        <v>415</v>
      </c>
      <c r="C221" s="69" t="s">
        <v>19</v>
      </c>
      <c r="D221" s="40">
        <v>112.47</v>
      </c>
      <c r="E221" s="36"/>
      <c r="F221" s="37">
        <v>5</v>
      </c>
      <c r="G221" s="34">
        <f t="shared" si="28"/>
        <v>0</v>
      </c>
      <c r="H221" s="87">
        <f t="shared" si="29"/>
        <v>562.35</v>
      </c>
      <c r="I221" s="155"/>
    </row>
    <row r="222" spans="1:10" x14ac:dyDescent="0.2">
      <c r="A222" s="166" t="s">
        <v>182</v>
      </c>
      <c r="B222" s="14" t="s">
        <v>10</v>
      </c>
      <c r="C222" s="6" t="s">
        <v>18</v>
      </c>
      <c r="D222" s="40">
        <v>107.47</v>
      </c>
      <c r="E222" s="36"/>
      <c r="F222" s="37">
        <v>5</v>
      </c>
      <c r="G222" s="34">
        <f t="shared" si="28"/>
        <v>0</v>
      </c>
      <c r="H222" s="87">
        <f t="shared" si="29"/>
        <v>537.35</v>
      </c>
      <c r="I222" s="155"/>
    </row>
    <row r="223" spans="1:10" s="9" customFormat="1" x14ac:dyDescent="0.2">
      <c r="A223" s="166" t="s">
        <v>210</v>
      </c>
      <c r="B223" s="14" t="s">
        <v>8</v>
      </c>
      <c r="C223" s="8" t="s">
        <v>19</v>
      </c>
      <c r="D223" s="40">
        <v>88.97</v>
      </c>
      <c r="E223" s="36"/>
      <c r="F223" s="37">
        <v>5</v>
      </c>
      <c r="G223" s="34">
        <f t="shared" si="28"/>
        <v>0</v>
      </c>
      <c r="H223" s="87">
        <f t="shared" si="29"/>
        <v>444.85</v>
      </c>
      <c r="I223" s="155"/>
      <c r="J223"/>
    </row>
    <row r="224" spans="1:10" x14ac:dyDescent="0.2">
      <c r="A224" s="167" t="s">
        <v>330</v>
      </c>
      <c r="B224" s="105" t="s">
        <v>364</v>
      </c>
      <c r="C224" s="75" t="s">
        <v>19</v>
      </c>
      <c r="D224" s="41">
        <v>46.47</v>
      </c>
      <c r="E224" s="36"/>
      <c r="F224" s="37">
        <v>5</v>
      </c>
      <c r="G224" s="34">
        <f t="shared" si="28"/>
        <v>0</v>
      </c>
      <c r="H224" s="87">
        <f t="shared" si="29"/>
        <v>232.35</v>
      </c>
      <c r="I224" s="155"/>
    </row>
    <row r="225" spans="1:10" x14ac:dyDescent="0.2">
      <c r="A225" s="166" t="s">
        <v>214</v>
      </c>
      <c r="B225" s="93" t="s">
        <v>348</v>
      </c>
      <c r="C225" s="6" t="s">
        <v>19</v>
      </c>
      <c r="D225" s="40">
        <v>139.47</v>
      </c>
      <c r="E225" s="66"/>
      <c r="F225" s="37">
        <v>5</v>
      </c>
      <c r="G225" s="34">
        <f t="shared" si="28"/>
        <v>0</v>
      </c>
      <c r="H225" s="87">
        <f t="shared" si="29"/>
        <v>697.35</v>
      </c>
      <c r="I225" s="159"/>
      <c r="J225" s="9"/>
    </row>
    <row r="226" spans="1:10" s="71" customFormat="1" x14ac:dyDescent="0.2">
      <c r="A226" s="165" t="s">
        <v>373</v>
      </c>
      <c r="B226" s="76" t="s">
        <v>370</v>
      </c>
      <c r="C226" s="75" t="s">
        <v>19</v>
      </c>
      <c r="D226" s="40">
        <v>45.97</v>
      </c>
      <c r="E226" s="70"/>
      <c r="F226" s="37">
        <v>5</v>
      </c>
      <c r="G226" s="34">
        <f t="shared" si="28"/>
        <v>0</v>
      </c>
      <c r="H226" s="87">
        <f t="shared" si="29"/>
        <v>229.85</v>
      </c>
      <c r="I226" s="156"/>
    </row>
    <row r="227" spans="1:10" s="9" customFormat="1" x14ac:dyDescent="0.2">
      <c r="A227" s="164"/>
      <c r="B227" s="132" t="s">
        <v>386</v>
      </c>
      <c r="C227" s="43"/>
      <c r="D227" s="40"/>
      <c r="E227" s="66"/>
      <c r="F227" s="66"/>
      <c r="G227" s="101"/>
      <c r="H227" s="102"/>
      <c r="I227" s="159"/>
    </row>
    <row r="228" spans="1:10" s="92" customFormat="1" ht="22.5" x14ac:dyDescent="0.2">
      <c r="A228" s="166" t="s">
        <v>308</v>
      </c>
      <c r="B228" s="13" t="s">
        <v>309</v>
      </c>
      <c r="C228" s="8" t="s">
        <v>19</v>
      </c>
      <c r="D228" s="42">
        <v>791.47</v>
      </c>
      <c r="E228" s="36"/>
      <c r="F228" s="37">
        <v>5</v>
      </c>
      <c r="G228" s="101">
        <f t="shared" ref="G228:G232" si="30">+E228*D228</f>
        <v>0</v>
      </c>
      <c r="H228" s="102">
        <f t="shared" ref="H228:H232" si="31">+F228*D228</f>
        <v>3957.3500000000004</v>
      </c>
      <c r="I228" s="155"/>
    </row>
    <row r="229" spans="1:10" s="92" customFormat="1" ht="22.5" x14ac:dyDescent="0.2">
      <c r="A229" s="166" t="s">
        <v>310</v>
      </c>
      <c r="B229" s="13" t="s">
        <v>311</v>
      </c>
      <c r="C229" s="8" t="s">
        <v>19</v>
      </c>
      <c r="D229" s="42">
        <v>791.47</v>
      </c>
      <c r="E229" s="36"/>
      <c r="F229" s="37">
        <v>5</v>
      </c>
      <c r="G229" s="101">
        <f t="shared" si="30"/>
        <v>0</v>
      </c>
      <c r="H229" s="102">
        <f t="shared" si="31"/>
        <v>3957.3500000000004</v>
      </c>
      <c r="I229" s="155"/>
    </row>
    <row r="230" spans="1:10" s="92" customFormat="1" ht="22.5" x14ac:dyDescent="0.2">
      <c r="A230" s="166" t="s">
        <v>312</v>
      </c>
      <c r="B230" s="13" t="s">
        <v>313</v>
      </c>
      <c r="C230" s="8" t="s">
        <v>19</v>
      </c>
      <c r="D230" s="42">
        <v>791.47</v>
      </c>
      <c r="E230" s="36"/>
      <c r="F230" s="37"/>
      <c r="G230" s="101">
        <f t="shared" si="30"/>
        <v>0</v>
      </c>
      <c r="H230" s="102">
        <f t="shared" si="31"/>
        <v>0</v>
      </c>
      <c r="I230" s="155"/>
    </row>
    <row r="231" spans="1:10" x14ac:dyDescent="0.2">
      <c r="A231" s="166" t="s">
        <v>212</v>
      </c>
      <c r="B231" s="72" t="s">
        <v>306</v>
      </c>
      <c r="C231" s="6" t="s">
        <v>19</v>
      </c>
      <c r="D231" s="40">
        <v>791.47</v>
      </c>
      <c r="E231" s="66"/>
      <c r="F231" s="66"/>
      <c r="G231" s="101">
        <f t="shared" si="30"/>
        <v>0</v>
      </c>
      <c r="H231" s="102">
        <f t="shared" si="31"/>
        <v>0</v>
      </c>
      <c r="I231" s="159"/>
    </row>
    <row r="232" spans="1:10" x14ac:dyDescent="0.2">
      <c r="A232" s="166" t="s">
        <v>213</v>
      </c>
      <c r="B232" s="72" t="s">
        <v>307</v>
      </c>
      <c r="C232" s="6" t="s">
        <v>19</v>
      </c>
      <c r="D232" s="40">
        <v>791.47</v>
      </c>
      <c r="E232" s="66"/>
      <c r="F232" s="66"/>
      <c r="G232" s="101">
        <f t="shared" si="30"/>
        <v>0</v>
      </c>
      <c r="H232" s="102">
        <f t="shared" si="31"/>
        <v>0</v>
      </c>
      <c r="I232" s="159"/>
    </row>
    <row r="233" spans="1:10" ht="12.75" customHeight="1" x14ac:dyDescent="0.2">
      <c r="A233" s="172"/>
      <c r="B233" s="10"/>
      <c r="C233" s="6"/>
      <c r="D233" s="40"/>
      <c r="E233" s="36"/>
      <c r="F233" s="36"/>
      <c r="G233" s="34"/>
      <c r="H233" s="87"/>
      <c r="I233" s="155"/>
    </row>
    <row r="234" spans="1:10" s="4" customFormat="1" ht="11.25" x14ac:dyDescent="0.2">
      <c r="A234" s="173"/>
      <c r="B234" s="3"/>
      <c r="C234" s="3"/>
      <c r="D234" s="33"/>
      <c r="E234" s="35"/>
      <c r="F234" s="35"/>
      <c r="G234" s="33">
        <f>SUM(G193:G233)</f>
        <v>9075.33</v>
      </c>
      <c r="H234" s="88">
        <f>SUM(H193:H233)</f>
        <v>28470.069999999985</v>
      </c>
      <c r="I234" s="151"/>
    </row>
    <row r="235" spans="1:10" x14ac:dyDescent="0.2">
      <c r="A235" s="187" t="s">
        <v>62</v>
      </c>
      <c r="B235" s="188"/>
      <c r="C235" s="126"/>
      <c r="D235" s="126"/>
      <c r="E235" s="128"/>
      <c r="F235" s="128" t="s">
        <v>345</v>
      </c>
      <c r="G235" s="126"/>
      <c r="H235" s="126"/>
      <c r="I235" s="151"/>
    </row>
    <row r="236" spans="1:10" ht="30.75" x14ac:dyDescent="0.2">
      <c r="A236" s="181" t="s">
        <v>421</v>
      </c>
      <c r="B236" s="31" t="s">
        <v>422</v>
      </c>
      <c r="C236" s="184" t="s">
        <v>63</v>
      </c>
      <c r="D236" s="182">
        <v>71.47</v>
      </c>
      <c r="E236" s="39">
        <v>88</v>
      </c>
      <c r="F236" s="39">
        <v>17</v>
      </c>
      <c r="G236" s="32">
        <f t="shared" ref="G236:G253" si="32">+E236*D236</f>
        <v>6289.36</v>
      </c>
      <c r="H236" s="86">
        <f t="shared" ref="H236:H253" si="33">+F236*D236</f>
        <v>1214.99</v>
      </c>
      <c r="I236" s="155"/>
    </row>
    <row r="237" spans="1:10" s="9" customFormat="1" hidden="1" x14ac:dyDescent="0.2">
      <c r="A237" s="169"/>
      <c r="B237" s="89" t="s">
        <v>247</v>
      </c>
      <c r="C237" s="30" t="s">
        <v>63</v>
      </c>
      <c r="D237" s="81"/>
      <c r="E237" s="39"/>
      <c r="F237" s="39"/>
      <c r="G237" s="32">
        <f t="shared" si="32"/>
        <v>0</v>
      </c>
      <c r="H237" s="86">
        <f t="shared" si="33"/>
        <v>0</v>
      </c>
      <c r="I237" s="174"/>
    </row>
    <row r="238" spans="1:10" s="9" customFormat="1" hidden="1" x14ac:dyDescent="0.2">
      <c r="A238" s="169"/>
      <c r="B238" s="89" t="s">
        <v>248</v>
      </c>
      <c r="C238" s="30" t="s">
        <v>63</v>
      </c>
      <c r="D238" s="81"/>
      <c r="E238" s="39"/>
      <c r="F238" s="39"/>
      <c r="G238" s="32">
        <f t="shared" si="32"/>
        <v>0</v>
      </c>
      <c r="H238" s="86">
        <f t="shared" si="33"/>
        <v>0</v>
      </c>
      <c r="I238" s="174"/>
    </row>
    <row r="239" spans="1:10" ht="22.5" x14ac:dyDescent="0.2">
      <c r="A239" s="170" t="s">
        <v>226</v>
      </c>
      <c r="B239" s="104" t="s">
        <v>392</v>
      </c>
      <c r="C239" s="6" t="s">
        <v>63</v>
      </c>
      <c r="D239" s="40">
        <v>11.47</v>
      </c>
      <c r="E239" s="36"/>
      <c r="F239" s="36">
        <v>105</v>
      </c>
      <c r="G239" s="34">
        <f t="shared" si="32"/>
        <v>0</v>
      </c>
      <c r="H239" s="87">
        <f t="shared" si="33"/>
        <v>1204.3500000000001</v>
      </c>
      <c r="I239" s="155"/>
    </row>
    <row r="240" spans="1:10" x14ac:dyDescent="0.2">
      <c r="A240" s="162" t="s">
        <v>283</v>
      </c>
      <c r="B240" s="93" t="s">
        <v>349</v>
      </c>
      <c r="C240" s="6" t="s">
        <v>63</v>
      </c>
      <c r="D240" s="40">
        <v>510.47</v>
      </c>
      <c r="E240" s="36"/>
      <c r="F240" s="36">
        <v>5</v>
      </c>
      <c r="G240" s="34">
        <f t="shared" si="32"/>
        <v>0</v>
      </c>
      <c r="H240" s="87">
        <f t="shared" si="33"/>
        <v>2552.3500000000004</v>
      </c>
      <c r="I240" s="155"/>
    </row>
    <row r="241" spans="1:10" x14ac:dyDescent="0.2">
      <c r="A241" s="167" t="s">
        <v>336</v>
      </c>
      <c r="B241" s="105" t="s">
        <v>376</v>
      </c>
      <c r="C241" s="75" t="s">
        <v>63</v>
      </c>
      <c r="D241" s="41">
        <v>99.47</v>
      </c>
      <c r="E241" s="36"/>
      <c r="F241" s="37"/>
      <c r="G241" s="34">
        <f>+E241*D241</f>
        <v>0</v>
      </c>
      <c r="H241" s="87">
        <f>+F241*D241</f>
        <v>0</v>
      </c>
      <c r="I241" s="155"/>
    </row>
    <row r="242" spans="1:10" ht="19.5" x14ac:dyDescent="0.2">
      <c r="A242" s="170" t="s">
        <v>285</v>
      </c>
      <c r="B242" s="11" t="s">
        <v>65</v>
      </c>
      <c r="C242" s="6" t="s">
        <v>63</v>
      </c>
      <c r="D242" s="41">
        <v>265.97000000000003</v>
      </c>
      <c r="E242" s="36"/>
      <c r="F242" s="36">
        <v>5</v>
      </c>
      <c r="G242" s="34">
        <f>+E242*D242</f>
        <v>0</v>
      </c>
      <c r="H242" s="87">
        <f>+F242*D242</f>
        <v>1329.8500000000001</v>
      </c>
      <c r="I242" s="155"/>
    </row>
    <row r="243" spans="1:10" ht="19.5" x14ac:dyDescent="0.2">
      <c r="A243" s="166" t="s">
        <v>233</v>
      </c>
      <c r="B243" s="74" t="s">
        <v>405</v>
      </c>
      <c r="C243" s="6" t="s">
        <v>63</v>
      </c>
      <c r="D243" s="40">
        <v>618.97</v>
      </c>
      <c r="E243" s="37"/>
      <c r="F243" s="37">
        <v>5</v>
      </c>
      <c r="G243" s="34">
        <f>+E243*D243</f>
        <v>0</v>
      </c>
      <c r="H243" s="87">
        <f>+F243*D243</f>
        <v>3094.8500000000004</v>
      </c>
      <c r="I243" s="159"/>
      <c r="J243" s="9"/>
    </row>
    <row r="244" spans="1:10" s="9" customFormat="1" x14ac:dyDescent="0.2">
      <c r="A244" s="166" t="s">
        <v>216</v>
      </c>
      <c r="B244" s="110" t="s">
        <v>396</v>
      </c>
      <c r="C244" s="8" t="s">
        <v>0</v>
      </c>
      <c r="D244" s="40">
        <v>360.47</v>
      </c>
      <c r="E244" s="37"/>
      <c r="F244" s="37">
        <v>5</v>
      </c>
      <c r="G244" s="34">
        <f t="shared" si="32"/>
        <v>0</v>
      </c>
      <c r="H244" s="87">
        <f t="shared" si="33"/>
        <v>1802.3500000000001</v>
      </c>
      <c r="I244" s="159"/>
    </row>
    <row r="245" spans="1:10" s="9" customFormat="1" x14ac:dyDescent="0.2">
      <c r="A245" s="153" t="s">
        <v>217</v>
      </c>
      <c r="B245" s="5" t="s">
        <v>1</v>
      </c>
      <c r="C245" s="8" t="s">
        <v>0</v>
      </c>
      <c r="D245" s="40">
        <v>80.97</v>
      </c>
      <c r="E245" s="37"/>
      <c r="F245" s="37"/>
      <c r="G245" s="34">
        <f t="shared" si="32"/>
        <v>0</v>
      </c>
      <c r="H245" s="87">
        <f t="shared" si="33"/>
        <v>0</v>
      </c>
      <c r="I245" s="159"/>
    </row>
    <row r="246" spans="1:10" s="9" customFormat="1" x14ac:dyDescent="0.2">
      <c r="A246" s="153" t="s">
        <v>218</v>
      </c>
      <c r="B246" s="5" t="s">
        <v>2</v>
      </c>
      <c r="C246" s="8" t="s">
        <v>0</v>
      </c>
      <c r="D246" s="40">
        <v>97.47</v>
      </c>
      <c r="E246" s="37"/>
      <c r="F246" s="37"/>
      <c r="G246" s="34">
        <f t="shared" si="32"/>
        <v>0</v>
      </c>
      <c r="H246" s="87">
        <f t="shared" si="33"/>
        <v>0</v>
      </c>
      <c r="I246" s="159"/>
    </row>
    <row r="247" spans="1:10" s="9" customFormat="1" x14ac:dyDescent="0.2">
      <c r="A247" s="153" t="s">
        <v>219</v>
      </c>
      <c r="B247" s="5" t="s">
        <v>3</v>
      </c>
      <c r="C247" s="8" t="s">
        <v>0</v>
      </c>
      <c r="D247" s="40">
        <v>97.47</v>
      </c>
      <c r="E247" s="37"/>
      <c r="F247" s="37"/>
      <c r="G247" s="34">
        <f t="shared" si="32"/>
        <v>0</v>
      </c>
      <c r="H247" s="87">
        <f t="shared" si="33"/>
        <v>0</v>
      </c>
      <c r="I247" s="159"/>
    </row>
    <row r="248" spans="1:10" s="9" customFormat="1" x14ac:dyDescent="0.2">
      <c r="A248" s="153" t="s">
        <v>220</v>
      </c>
      <c r="B248" s="5" t="s">
        <v>4</v>
      </c>
      <c r="C248" s="8" t="s">
        <v>0</v>
      </c>
      <c r="D248" s="40">
        <v>97.47</v>
      </c>
      <c r="E248" s="37"/>
      <c r="F248" s="37"/>
      <c r="G248" s="34">
        <f t="shared" si="32"/>
        <v>0</v>
      </c>
      <c r="H248" s="87">
        <f t="shared" si="33"/>
        <v>0</v>
      </c>
      <c r="I248" s="159"/>
    </row>
    <row r="249" spans="1:10" s="9" customFormat="1" x14ac:dyDescent="0.2">
      <c r="A249" s="153" t="s">
        <v>221</v>
      </c>
      <c r="B249" s="5" t="s">
        <v>5</v>
      </c>
      <c r="C249" s="8" t="s">
        <v>0</v>
      </c>
      <c r="D249" s="40">
        <v>97.47</v>
      </c>
      <c r="E249" s="37"/>
      <c r="F249" s="37"/>
      <c r="G249" s="34">
        <f t="shared" si="32"/>
        <v>0</v>
      </c>
      <c r="H249" s="87">
        <f t="shared" si="33"/>
        <v>0</v>
      </c>
      <c r="I249" s="159"/>
    </row>
    <row r="250" spans="1:10" s="9" customFormat="1" x14ac:dyDescent="0.2">
      <c r="A250" s="153" t="s">
        <v>222</v>
      </c>
      <c r="B250" s="5" t="s">
        <v>6</v>
      </c>
      <c r="C250" s="8" t="s">
        <v>0</v>
      </c>
      <c r="D250" s="40">
        <v>15.47</v>
      </c>
      <c r="E250" s="37"/>
      <c r="F250" s="37"/>
      <c r="G250" s="34">
        <f t="shared" si="32"/>
        <v>0</v>
      </c>
      <c r="H250" s="87">
        <f t="shared" si="33"/>
        <v>0</v>
      </c>
      <c r="I250" s="159"/>
    </row>
    <row r="251" spans="1:10" s="9" customFormat="1" x14ac:dyDescent="0.2">
      <c r="A251" s="153" t="s">
        <v>159</v>
      </c>
      <c r="B251" s="5" t="s">
        <v>7</v>
      </c>
      <c r="C251" s="8" t="s">
        <v>15</v>
      </c>
      <c r="D251" s="40">
        <v>36.5</v>
      </c>
      <c r="E251" s="37"/>
      <c r="F251" s="37"/>
      <c r="G251" s="34">
        <f t="shared" si="32"/>
        <v>0</v>
      </c>
      <c r="H251" s="87">
        <f t="shared" si="33"/>
        <v>0</v>
      </c>
      <c r="I251" s="159"/>
    </row>
    <row r="252" spans="1:10" s="9" customFormat="1" x14ac:dyDescent="0.2">
      <c r="A252" s="153" t="s">
        <v>144</v>
      </c>
      <c r="B252" s="5" t="s">
        <v>12</v>
      </c>
      <c r="C252" s="8" t="s">
        <v>15</v>
      </c>
      <c r="D252" s="40">
        <v>45.97</v>
      </c>
      <c r="E252" s="37"/>
      <c r="F252" s="37"/>
      <c r="G252" s="34">
        <f t="shared" si="32"/>
        <v>0</v>
      </c>
      <c r="H252" s="87">
        <f t="shared" si="33"/>
        <v>0</v>
      </c>
      <c r="I252" s="159"/>
    </row>
    <row r="253" spans="1:10" s="9" customFormat="1" x14ac:dyDescent="0.2">
      <c r="A253" s="153" t="s">
        <v>145</v>
      </c>
      <c r="B253" s="5" t="s">
        <v>14</v>
      </c>
      <c r="C253" s="8" t="s">
        <v>15</v>
      </c>
      <c r="D253" s="40">
        <v>27.97</v>
      </c>
      <c r="E253" s="37"/>
      <c r="F253" s="37"/>
      <c r="G253" s="34">
        <f t="shared" si="32"/>
        <v>0</v>
      </c>
      <c r="H253" s="87">
        <f t="shared" si="33"/>
        <v>0</v>
      </c>
      <c r="I253" s="159"/>
    </row>
    <row r="254" spans="1:10" x14ac:dyDescent="0.2">
      <c r="A254" s="166" t="s">
        <v>287</v>
      </c>
      <c r="B254" s="76" t="s">
        <v>346</v>
      </c>
      <c r="C254" s="43" t="s">
        <v>66</v>
      </c>
      <c r="D254" s="40">
        <v>49.97</v>
      </c>
      <c r="E254" s="38"/>
      <c r="F254" s="37">
        <v>5</v>
      </c>
      <c r="G254" s="34">
        <f t="shared" ref="G254:G267" si="34">+E254*D254</f>
        <v>0</v>
      </c>
      <c r="H254" s="87">
        <f t="shared" ref="H254:H267" si="35">+F254*D254</f>
        <v>249.85</v>
      </c>
      <c r="I254" s="151"/>
    </row>
    <row r="255" spans="1:10" s="71" customFormat="1" x14ac:dyDescent="0.2">
      <c r="A255" s="166" t="s">
        <v>286</v>
      </c>
      <c r="B255" s="14" t="s">
        <v>69</v>
      </c>
      <c r="C255" s="6" t="s">
        <v>63</v>
      </c>
      <c r="D255" s="40">
        <v>109.47</v>
      </c>
      <c r="E255" s="36"/>
      <c r="F255" s="37">
        <v>5</v>
      </c>
      <c r="G255" s="34">
        <f t="shared" si="34"/>
        <v>0</v>
      </c>
      <c r="H255" s="87">
        <f t="shared" si="35"/>
        <v>547.35</v>
      </c>
      <c r="I255" s="155"/>
      <c r="J255"/>
    </row>
    <row r="256" spans="1:10" x14ac:dyDescent="0.2">
      <c r="A256" s="165" t="s">
        <v>263</v>
      </c>
      <c r="B256" s="93" t="s">
        <v>262</v>
      </c>
      <c r="C256" s="69" t="s">
        <v>63</v>
      </c>
      <c r="D256" s="95">
        <v>43.47</v>
      </c>
      <c r="E256" s="70"/>
      <c r="F256" s="37">
        <v>5</v>
      </c>
      <c r="G256" s="34">
        <f t="shared" si="34"/>
        <v>0</v>
      </c>
      <c r="H256" s="87">
        <f t="shared" si="35"/>
        <v>217.35</v>
      </c>
      <c r="I256" s="156"/>
      <c r="J256" s="71"/>
    </row>
    <row r="257" spans="1:10" s="9" customFormat="1" x14ac:dyDescent="0.2">
      <c r="A257" s="166" t="s">
        <v>234</v>
      </c>
      <c r="B257" s="12" t="s">
        <v>70</v>
      </c>
      <c r="C257" s="6" t="s">
        <v>63</v>
      </c>
      <c r="D257" s="40">
        <v>371.97</v>
      </c>
      <c r="E257" s="37"/>
      <c r="F257" s="37">
        <v>5</v>
      </c>
      <c r="G257" s="34">
        <f t="shared" si="34"/>
        <v>0</v>
      </c>
      <c r="H257" s="87">
        <f t="shared" si="35"/>
        <v>1859.8500000000001</v>
      </c>
      <c r="I257" s="159"/>
    </row>
    <row r="258" spans="1:10" x14ac:dyDescent="0.2">
      <c r="A258" s="170" t="s">
        <v>232</v>
      </c>
      <c r="B258" s="76" t="s">
        <v>352</v>
      </c>
      <c r="C258" s="6" t="s">
        <v>63</v>
      </c>
      <c r="D258" s="40">
        <v>117.47</v>
      </c>
      <c r="E258" s="36"/>
      <c r="F258" s="37">
        <v>5</v>
      </c>
      <c r="G258" s="34">
        <f t="shared" si="34"/>
        <v>0</v>
      </c>
      <c r="H258" s="87">
        <f t="shared" si="35"/>
        <v>587.35</v>
      </c>
      <c r="I258" s="155"/>
    </row>
    <row r="259" spans="1:10" s="9" customFormat="1" x14ac:dyDescent="0.2">
      <c r="A259" s="166" t="s">
        <v>231</v>
      </c>
      <c r="B259" s="93" t="s">
        <v>347</v>
      </c>
      <c r="C259" s="6" t="s">
        <v>63</v>
      </c>
      <c r="D259" s="40">
        <v>46.47</v>
      </c>
      <c r="E259" s="66"/>
      <c r="F259" s="37">
        <v>5</v>
      </c>
      <c r="G259" s="34">
        <f t="shared" si="34"/>
        <v>0</v>
      </c>
      <c r="H259" s="87">
        <f t="shared" si="35"/>
        <v>232.35</v>
      </c>
      <c r="I259" s="159"/>
    </row>
    <row r="260" spans="1:10" s="9" customFormat="1" x14ac:dyDescent="0.2">
      <c r="A260" s="166" t="s">
        <v>284</v>
      </c>
      <c r="B260" s="110" t="s">
        <v>353</v>
      </c>
      <c r="C260" s="6" t="s">
        <v>63</v>
      </c>
      <c r="D260" s="40">
        <v>43.47</v>
      </c>
      <c r="E260" s="36"/>
      <c r="F260" s="37">
        <v>5</v>
      </c>
      <c r="G260" s="34">
        <f t="shared" si="34"/>
        <v>0</v>
      </c>
      <c r="H260" s="87">
        <f t="shared" si="35"/>
        <v>217.35</v>
      </c>
      <c r="I260" s="155"/>
      <c r="J260"/>
    </row>
    <row r="261" spans="1:10" s="9" customFormat="1" x14ac:dyDescent="0.2">
      <c r="A261" s="167" t="s">
        <v>335</v>
      </c>
      <c r="B261" s="10" t="s">
        <v>64</v>
      </c>
      <c r="C261" s="6" t="s">
        <v>63</v>
      </c>
      <c r="D261" s="40">
        <v>26.47</v>
      </c>
      <c r="E261" s="36"/>
      <c r="F261" s="37">
        <v>5</v>
      </c>
      <c r="G261" s="34">
        <f t="shared" si="34"/>
        <v>0</v>
      </c>
      <c r="H261" s="87">
        <f t="shared" si="35"/>
        <v>132.35</v>
      </c>
      <c r="I261" s="155"/>
      <c r="J261"/>
    </row>
    <row r="262" spans="1:10" x14ac:dyDescent="0.2">
      <c r="A262" s="166" t="s">
        <v>228</v>
      </c>
      <c r="B262" s="14" t="s">
        <v>68</v>
      </c>
      <c r="C262" s="6" t="s">
        <v>63</v>
      </c>
      <c r="D262" s="40">
        <v>106.97</v>
      </c>
      <c r="E262" s="36"/>
      <c r="F262" s="37">
        <v>5</v>
      </c>
      <c r="G262" s="34">
        <f t="shared" si="34"/>
        <v>0</v>
      </c>
      <c r="H262" s="87">
        <f t="shared" si="35"/>
        <v>534.85</v>
      </c>
      <c r="I262" s="155"/>
    </row>
    <row r="263" spans="1:10" x14ac:dyDescent="0.2">
      <c r="A263" s="165" t="s">
        <v>423</v>
      </c>
      <c r="B263" s="110" t="s">
        <v>415</v>
      </c>
      <c r="C263" s="69" t="s">
        <v>63</v>
      </c>
      <c r="D263" s="40">
        <v>112.47</v>
      </c>
      <c r="E263" s="36"/>
      <c r="F263" s="37">
        <v>5</v>
      </c>
      <c r="G263" s="34">
        <f t="shared" si="34"/>
        <v>0</v>
      </c>
      <c r="H263" s="87">
        <f t="shared" si="35"/>
        <v>562.35</v>
      </c>
      <c r="I263" s="155"/>
    </row>
    <row r="264" spans="1:10" x14ac:dyDescent="0.2">
      <c r="A264" s="166" t="s">
        <v>227</v>
      </c>
      <c r="B264" s="14" t="s">
        <v>67</v>
      </c>
      <c r="C264" s="8" t="s">
        <v>63</v>
      </c>
      <c r="D264" s="40">
        <v>88.97</v>
      </c>
      <c r="E264" s="36"/>
      <c r="F264" s="37">
        <v>5</v>
      </c>
      <c r="G264" s="34">
        <f t="shared" si="34"/>
        <v>0</v>
      </c>
      <c r="H264" s="87">
        <f t="shared" si="35"/>
        <v>444.85</v>
      </c>
      <c r="I264" s="155"/>
    </row>
    <row r="265" spans="1:10" s="9" customFormat="1" x14ac:dyDescent="0.2">
      <c r="A265" s="167" t="s">
        <v>331</v>
      </c>
      <c r="B265" s="105" t="s">
        <v>364</v>
      </c>
      <c r="C265" s="75" t="s">
        <v>63</v>
      </c>
      <c r="D265" s="41">
        <v>46.47</v>
      </c>
      <c r="E265" s="36"/>
      <c r="F265" s="37">
        <v>5</v>
      </c>
      <c r="G265" s="34">
        <f t="shared" si="34"/>
        <v>0</v>
      </c>
      <c r="H265" s="87">
        <f t="shared" si="35"/>
        <v>232.35</v>
      </c>
      <c r="I265" s="155"/>
      <c r="J265"/>
    </row>
    <row r="266" spans="1:10" x14ac:dyDescent="0.2">
      <c r="A266" s="165" t="s">
        <v>367</v>
      </c>
      <c r="B266" s="93" t="s">
        <v>348</v>
      </c>
      <c r="C266" s="6" t="s">
        <v>63</v>
      </c>
      <c r="D266" s="40">
        <v>139.47</v>
      </c>
      <c r="E266" s="66"/>
      <c r="F266" s="37">
        <v>5</v>
      </c>
      <c r="G266" s="34">
        <f t="shared" si="34"/>
        <v>0</v>
      </c>
      <c r="H266" s="87">
        <f t="shared" si="35"/>
        <v>697.35</v>
      </c>
      <c r="I266" s="159"/>
      <c r="J266" s="9"/>
    </row>
    <row r="267" spans="1:10" s="71" customFormat="1" x14ac:dyDescent="0.2">
      <c r="A267" s="165" t="s">
        <v>374</v>
      </c>
      <c r="B267" s="76" t="s">
        <v>370</v>
      </c>
      <c r="C267" s="75" t="s">
        <v>63</v>
      </c>
      <c r="D267" s="40">
        <v>45.97</v>
      </c>
      <c r="E267" s="70"/>
      <c r="F267" s="37">
        <v>5</v>
      </c>
      <c r="G267" s="34">
        <f t="shared" si="34"/>
        <v>0</v>
      </c>
      <c r="H267" s="87">
        <f t="shared" si="35"/>
        <v>229.85</v>
      </c>
      <c r="I267" s="156"/>
    </row>
    <row r="268" spans="1:10" s="9" customFormat="1" x14ac:dyDescent="0.2">
      <c r="A268" s="164"/>
      <c r="B268" s="132" t="s">
        <v>386</v>
      </c>
      <c r="C268" s="43"/>
      <c r="D268" s="40"/>
      <c r="E268" s="66"/>
      <c r="F268" s="66"/>
      <c r="G268" s="101"/>
      <c r="H268" s="102"/>
      <c r="I268" s="159"/>
    </row>
    <row r="269" spans="1:10" s="92" customFormat="1" ht="22.5" x14ac:dyDescent="0.2">
      <c r="A269" s="166" t="s">
        <v>314</v>
      </c>
      <c r="B269" s="13" t="s">
        <v>315</v>
      </c>
      <c r="C269" s="8" t="s">
        <v>63</v>
      </c>
      <c r="D269" s="42">
        <v>791.47</v>
      </c>
      <c r="E269" s="36"/>
      <c r="F269" s="36">
        <v>5</v>
      </c>
      <c r="G269" s="101">
        <f t="shared" ref="G269:G273" si="36">+E269*D269</f>
        <v>0</v>
      </c>
      <c r="H269" s="102">
        <f t="shared" ref="H269:H273" si="37">+F269*D269</f>
        <v>3957.3500000000004</v>
      </c>
      <c r="I269" s="155"/>
    </row>
    <row r="270" spans="1:10" s="92" customFormat="1" ht="22.5" x14ac:dyDescent="0.2">
      <c r="A270" s="166" t="s">
        <v>316</v>
      </c>
      <c r="B270" s="13" t="s">
        <v>317</v>
      </c>
      <c r="C270" s="8" t="s">
        <v>63</v>
      </c>
      <c r="D270" s="42">
        <v>791.47</v>
      </c>
      <c r="E270" s="36"/>
      <c r="F270" s="36">
        <v>5</v>
      </c>
      <c r="G270" s="101">
        <f t="shared" si="36"/>
        <v>0</v>
      </c>
      <c r="H270" s="102">
        <f t="shared" si="37"/>
        <v>3957.3500000000004</v>
      </c>
      <c r="I270" s="155"/>
    </row>
    <row r="271" spans="1:10" s="92" customFormat="1" ht="22.5" x14ac:dyDescent="0.2">
      <c r="A271" s="166" t="s">
        <v>318</v>
      </c>
      <c r="B271" s="13" t="s">
        <v>319</v>
      </c>
      <c r="C271" s="8" t="s">
        <v>63</v>
      </c>
      <c r="D271" s="42">
        <v>791.47</v>
      </c>
      <c r="E271" s="36"/>
      <c r="F271" s="36"/>
      <c r="G271" s="101">
        <f t="shared" si="36"/>
        <v>0</v>
      </c>
      <c r="H271" s="102">
        <f t="shared" si="37"/>
        <v>0</v>
      </c>
      <c r="I271" s="155"/>
    </row>
    <row r="272" spans="1:10" s="9" customFormat="1" x14ac:dyDescent="0.2">
      <c r="A272" s="166" t="s">
        <v>229</v>
      </c>
      <c r="B272" s="72" t="s">
        <v>306</v>
      </c>
      <c r="C272" s="6" t="s">
        <v>63</v>
      </c>
      <c r="D272" s="40">
        <v>791.47</v>
      </c>
      <c r="E272" s="66"/>
      <c r="F272" s="66"/>
      <c r="G272" s="101">
        <f t="shared" si="36"/>
        <v>0</v>
      </c>
      <c r="H272" s="102">
        <f t="shared" si="37"/>
        <v>0</v>
      </c>
      <c r="I272" s="159"/>
    </row>
    <row r="273" spans="1:10" s="9" customFormat="1" ht="15.75" customHeight="1" x14ac:dyDescent="0.2">
      <c r="A273" s="166" t="s">
        <v>230</v>
      </c>
      <c r="B273" s="72" t="s">
        <v>307</v>
      </c>
      <c r="C273" s="6" t="s">
        <v>63</v>
      </c>
      <c r="D273" s="40">
        <v>791.47</v>
      </c>
      <c r="E273" s="66"/>
      <c r="F273" s="66"/>
      <c r="G273" s="101">
        <f t="shared" si="36"/>
        <v>0</v>
      </c>
      <c r="H273" s="102">
        <f t="shared" si="37"/>
        <v>0</v>
      </c>
      <c r="I273" s="159"/>
      <c r="J273"/>
    </row>
    <row r="274" spans="1:10" s="9" customFormat="1" ht="12.75" customHeight="1" x14ac:dyDescent="0.2">
      <c r="A274" s="164"/>
      <c r="B274" s="10"/>
      <c r="C274" s="6"/>
      <c r="D274" s="40"/>
      <c r="E274" s="37"/>
      <c r="F274" s="37"/>
      <c r="G274" s="34"/>
      <c r="H274" s="87"/>
      <c r="I274" s="159"/>
    </row>
    <row r="275" spans="1:10" s="4" customFormat="1" ht="11.25" x14ac:dyDescent="0.2">
      <c r="A275" s="173"/>
      <c r="B275" s="3"/>
      <c r="C275" s="54"/>
      <c r="D275" s="33"/>
      <c r="E275" s="35"/>
      <c r="F275" s="35"/>
      <c r="G275" s="33">
        <f>SUM(G236:G274)</f>
        <v>6289.36</v>
      </c>
      <c r="H275" s="88">
        <f>SUM(H236:H274)</f>
        <v>25858.839999999997</v>
      </c>
      <c r="I275" s="151"/>
    </row>
    <row r="276" spans="1:10" x14ac:dyDescent="0.2">
      <c r="A276" s="187" t="s">
        <v>71</v>
      </c>
      <c r="B276" s="188"/>
      <c r="C276" s="126"/>
      <c r="D276" s="126"/>
      <c r="E276" s="126"/>
      <c r="F276" s="128" t="s">
        <v>345</v>
      </c>
      <c r="G276" s="126"/>
      <c r="H276" s="129"/>
      <c r="I276" s="151"/>
    </row>
    <row r="277" spans="1:10" ht="30.75" x14ac:dyDescent="0.2">
      <c r="A277" s="183" t="s">
        <v>424</v>
      </c>
      <c r="B277" s="31" t="s">
        <v>425</v>
      </c>
      <c r="C277" s="184" t="s">
        <v>72</v>
      </c>
      <c r="D277" s="182">
        <v>71.47</v>
      </c>
      <c r="E277" s="39">
        <v>88</v>
      </c>
      <c r="F277" s="39">
        <v>17</v>
      </c>
      <c r="G277" s="32">
        <f t="shared" ref="G277:G293" si="38">+E277*D277</f>
        <v>6289.36</v>
      </c>
      <c r="H277" s="86">
        <f t="shared" ref="H277:H293" si="39">+F277*D277</f>
        <v>1214.99</v>
      </c>
      <c r="I277" s="155"/>
    </row>
    <row r="278" spans="1:10" s="9" customFormat="1" hidden="1" x14ac:dyDescent="0.2">
      <c r="A278" s="169"/>
      <c r="B278" s="89" t="s">
        <v>245</v>
      </c>
      <c r="C278" s="30" t="s">
        <v>72</v>
      </c>
      <c r="D278" s="81"/>
      <c r="E278" s="39"/>
      <c r="F278" s="39"/>
      <c r="G278" s="32">
        <f t="shared" si="38"/>
        <v>0</v>
      </c>
      <c r="H278" s="86">
        <f t="shared" si="39"/>
        <v>0</v>
      </c>
      <c r="I278" s="174"/>
    </row>
    <row r="279" spans="1:10" s="9" customFormat="1" hidden="1" x14ac:dyDescent="0.2">
      <c r="A279" s="169"/>
      <c r="B279" s="89" t="s">
        <v>246</v>
      </c>
      <c r="C279" s="30" t="s">
        <v>72</v>
      </c>
      <c r="D279" s="81"/>
      <c r="E279" s="39"/>
      <c r="F279" s="39"/>
      <c r="G279" s="32">
        <f t="shared" si="38"/>
        <v>0</v>
      </c>
      <c r="H279" s="86">
        <f t="shared" si="39"/>
        <v>0</v>
      </c>
      <c r="I279" s="174"/>
    </row>
    <row r="280" spans="1:10" ht="22.5" x14ac:dyDescent="0.2">
      <c r="A280" s="170" t="s">
        <v>235</v>
      </c>
      <c r="B280" s="104" t="s">
        <v>393</v>
      </c>
      <c r="C280" s="6" t="s">
        <v>72</v>
      </c>
      <c r="D280" s="40">
        <v>11.47</v>
      </c>
      <c r="E280" s="36"/>
      <c r="F280" s="36">
        <v>105</v>
      </c>
      <c r="G280" s="34">
        <f t="shared" si="38"/>
        <v>0</v>
      </c>
      <c r="H280" s="87">
        <f t="shared" si="39"/>
        <v>1204.3500000000001</v>
      </c>
      <c r="I280" s="155"/>
    </row>
    <row r="281" spans="1:10" x14ac:dyDescent="0.2">
      <c r="A281" s="177" t="s">
        <v>288</v>
      </c>
      <c r="B281" s="93" t="s">
        <v>349</v>
      </c>
      <c r="C281" s="6" t="s">
        <v>72</v>
      </c>
      <c r="D281" s="40">
        <v>510.47</v>
      </c>
      <c r="E281" s="36"/>
      <c r="F281" s="36">
        <v>5</v>
      </c>
      <c r="G281" s="34">
        <f t="shared" si="38"/>
        <v>0</v>
      </c>
      <c r="H281" s="87">
        <f t="shared" si="39"/>
        <v>2552.3500000000004</v>
      </c>
      <c r="I281" s="155"/>
    </row>
    <row r="282" spans="1:10" x14ac:dyDescent="0.2">
      <c r="A282" s="167" t="s">
        <v>341</v>
      </c>
      <c r="B282" s="105" t="s">
        <v>377</v>
      </c>
      <c r="C282" s="75" t="s">
        <v>72</v>
      </c>
      <c r="D282" s="41">
        <v>99.47</v>
      </c>
      <c r="E282" s="36"/>
      <c r="F282" s="37"/>
      <c r="G282" s="34">
        <f>+E282*D282</f>
        <v>0</v>
      </c>
      <c r="H282" s="87">
        <f>+F282*D282</f>
        <v>0</v>
      </c>
      <c r="I282" s="155"/>
    </row>
    <row r="283" spans="1:10" ht="19.5" x14ac:dyDescent="0.2">
      <c r="A283" s="170" t="s">
        <v>243</v>
      </c>
      <c r="B283" s="74" t="s">
        <v>404</v>
      </c>
      <c r="C283" s="6" t="s">
        <v>72</v>
      </c>
      <c r="D283" s="40">
        <v>618.97</v>
      </c>
      <c r="E283" s="36"/>
      <c r="F283" s="36">
        <v>5</v>
      </c>
      <c r="G283" s="34">
        <f>+E283*D283</f>
        <v>0</v>
      </c>
      <c r="H283" s="87">
        <f>+F283*D283</f>
        <v>3094.8500000000004</v>
      </c>
      <c r="I283" s="155"/>
    </row>
    <row r="284" spans="1:10" s="9" customFormat="1" x14ac:dyDescent="0.2">
      <c r="A284" s="166" t="s">
        <v>216</v>
      </c>
      <c r="B284" s="110" t="s">
        <v>397</v>
      </c>
      <c r="C284" s="8" t="s">
        <v>0</v>
      </c>
      <c r="D284" s="40">
        <v>360.47</v>
      </c>
      <c r="E284" s="37"/>
      <c r="F284" s="37">
        <v>5</v>
      </c>
      <c r="G284" s="34">
        <f t="shared" si="38"/>
        <v>0</v>
      </c>
      <c r="H284" s="87">
        <f t="shared" si="39"/>
        <v>1802.3500000000001</v>
      </c>
      <c r="I284" s="159"/>
    </row>
    <row r="285" spans="1:10" s="9" customFormat="1" x14ac:dyDescent="0.2">
      <c r="A285" s="153" t="s">
        <v>217</v>
      </c>
      <c r="B285" s="5" t="s">
        <v>1</v>
      </c>
      <c r="C285" s="8" t="s">
        <v>0</v>
      </c>
      <c r="D285" s="40">
        <v>80.97</v>
      </c>
      <c r="E285" s="37"/>
      <c r="F285" s="37"/>
      <c r="G285" s="34">
        <f t="shared" si="38"/>
        <v>0</v>
      </c>
      <c r="H285" s="87">
        <f t="shared" si="39"/>
        <v>0</v>
      </c>
      <c r="I285" s="159"/>
    </row>
    <row r="286" spans="1:10" s="9" customFormat="1" x14ac:dyDescent="0.2">
      <c r="A286" s="153" t="s">
        <v>218</v>
      </c>
      <c r="B286" s="5" t="s">
        <v>2</v>
      </c>
      <c r="C286" s="8" t="s">
        <v>0</v>
      </c>
      <c r="D286" s="40">
        <v>97.47</v>
      </c>
      <c r="E286" s="37"/>
      <c r="F286" s="37"/>
      <c r="G286" s="34">
        <f t="shared" si="38"/>
        <v>0</v>
      </c>
      <c r="H286" s="87">
        <f t="shared" si="39"/>
        <v>0</v>
      </c>
      <c r="I286" s="159"/>
    </row>
    <row r="287" spans="1:10" s="9" customFormat="1" x14ac:dyDescent="0.2">
      <c r="A287" s="153" t="s">
        <v>219</v>
      </c>
      <c r="B287" s="5" t="s">
        <v>3</v>
      </c>
      <c r="C287" s="8" t="s">
        <v>0</v>
      </c>
      <c r="D287" s="40">
        <v>97.47</v>
      </c>
      <c r="E287" s="37"/>
      <c r="F287" s="37"/>
      <c r="G287" s="34">
        <f t="shared" si="38"/>
        <v>0</v>
      </c>
      <c r="H287" s="87">
        <f t="shared" si="39"/>
        <v>0</v>
      </c>
      <c r="I287" s="159"/>
    </row>
    <row r="288" spans="1:10" s="9" customFormat="1" x14ac:dyDescent="0.2">
      <c r="A288" s="153" t="s">
        <v>220</v>
      </c>
      <c r="B288" s="5" t="s">
        <v>4</v>
      </c>
      <c r="C288" s="8" t="s">
        <v>0</v>
      </c>
      <c r="D288" s="40">
        <v>97.47</v>
      </c>
      <c r="E288" s="37"/>
      <c r="F288" s="37"/>
      <c r="G288" s="34">
        <f t="shared" si="38"/>
        <v>0</v>
      </c>
      <c r="H288" s="87">
        <f t="shared" si="39"/>
        <v>0</v>
      </c>
      <c r="I288" s="159"/>
    </row>
    <row r="289" spans="1:10" s="9" customFormat="1" x14ac:dyDescent="0.2">
      <c r="A289" s="153" t="s">
        <v>221</v>
      </c>
      <c r="B289" s="5" t="s">
        <v>5</v>
      </c>
      <c r="C289" s="8" t="s">
        <v>0</v>
      </c>
      <c r="D289" s="40">
        <v>97.47</v>
      </c>
      <c r="E289" s="37"/>
      <c r="F289" s="37"/>
      <c r="G289" s="34">
        <f t="shared" si="38"/>
        <v>0</v>
      </c>
      <c r="H289" s="87">
        <f t="shared" si="39"/>
        <v>0</v>
      </c>
      <c r="I289" s="159"/>
    </row>
    <row r="290" spans="1:10" s="9" customFormat="1" x14ac:dyDescent="0.2">
      <c r="A290" s="153" t="s">
        <v>222</v>
      </c>
      <c r="B290" s="5" t="s">
        <v>6</v>
      </c>
      <c r="C290" s="8" t="s">
        <v>0</v>
      </c>
      <c r="D290" s="40">
        <v>15.47</v>
      </c>
      <c r="E290" s="37"/>
      <c r="F290" s="37"/>
      <c r="G290" s="34">
        <f t="shared" si="38"/>
        <v>0</v>
      </c>
      <c r="H290" s="87">
        <f t="shared" si="39"/>
        <v>0</v>
      </c>
      <c r="I290" s="159"/>
    </row>
    <row r="291" spans="1:10" s="9" customFormat="1" x14ac:dyDescent="0.2">
      <c r="A291" s="153" t="s">
        <v>159</v>
      </c>
      <c r="B291" s="5" t="s">
        <v>7</v>
      </c>
      <c r="C291" s="8" t="s">
        <v>15</v>
      </c>
      <c r="D291" s="40">
        <v>36.5</v>
      </c>
      <c r="E291" s="37"/>
      <c r="F291" s="37"/>
      <c r="G291" s="34">
        <f t="shared" si="38"/>
        <v>0</v>
      </c>
      <c r="H291" s="87">
        <f t="shared" si="39"/>
        <v>0</v>
      </c>
      <c r="I291" s="159"/>
    </row>
    <row r="292" spans="1:10" s="9" customFormat="1" x14ac:dyDescent="0.2">
      <c r="A292" s="153" t="s">
        <v>144</v>
      </c>
      <c r="B292" s="5" t="s">
        <v>12</v>
      </c>
      <c r="C292" s="8" t="s">
        <v>15</v>
      </c>
      <c r="D292" s="40">
        <v>45.97</v>
      </c>
      <c r="E292" s="37"/>
      <c r="F292" s="37"/>
      <c r="G292" s="34">
        <f t="shared" si="38"/>
        <v>0</v>
      </c>
      <c r="H292" s="87">
        <f t="shared" si="39"/>
        <v>0</v>
      </c>
      <c r="I292" s="159"/>
    </row>
    <row r="293" spans="1:10" s="9" customFormat="1" x14ac:dyDescent="0.2">
      <c r="A293" s="153" t="s">
        <v>145</v>
      </c>
      <c r="B293" s="5" t="s">
        <v>14</v>
      </c>
      <c r="C293" s="8" t="s">
        <v>15</v>
      </c>
      <c r="D293" s="40">
        <v>27.97</v>
      </c>
      <c r="E293" s="37"/>
      <c r="F293" s="37"/>
      <c r="G293" s="34">
        <f t="shared" si="38"/>
        <v>0</v>
      </c>
      <c r="H293" s="87">
        <f t="shared" si="39"/>
        <v>0</v>
      </c>
      <c r="I293" s="159"/>
    </row>
    <row r="294" spans="1:10" x14ac:dyDescent="0.2">
      <c r="A294" s="166" t="s">
        <v>287</v>
      </c>
      <c r="B294" s="76" t="s">
        <v>346</v>
      </c>
      <c r="C294" s="43" t="s">
        <v>66</v>
      </c>
      <c r="D294" s="40">
        <v>49.97</v>
      </c>
      <c r="E294" s="38"/>
      <c r="F294" s="37">
        <v>5</v>
      </c>
      <c r="G294" s="34">
        <f t="shared" ref="G294:G308" si="40">+E294*D294</f>
        <v>0</v>
      </c>
      <c r="H294" s="87">
        <f t="shared" ref="H294:H308" si="41">+F294*D294</f>
        <v>249.85</v>
      </c>
      <c r="I294" s="151"/>
    </row>
    <row r="295" spans="1:10" x14ac:dyDescent="0.2">
      <c r="A295" s="166" t="s">
        <v>291</v>
      </c>
      <c r="B295" s="14" t="s">
        <v>77</v>
      </c>
      <c r="C295" s="6" t="s">
        <v>72</v>
      </c>
      <c r="D295" s="40">
        <v>109.47</v>
      </c>
      <c r="E295" s="36"/>
      <c r="F295" s="37">
        <v>5</v>
      </c>
      <c r="G295" s="34">
        <f t="shared" si="40"/>
        <v>0</v>
      </c>
      <c r="H295" s="87">
        <f t="shared" si="41"/>
        <v>547.35</v>
      </c>
      <c r="I295" s="155"/>
    </row>
    <row r="296" spans="1:10" s="71" customFormat="1" x14ac:dyDescent="0.2">
      <c r="A296" s="165" t="s">
        <v>263</v>
      </c>
      <c r="B296" s="93" t="s">
        <v>262</v>
      </c>
      <c r="C296" s="69" t="s">
        <v>72</v>
      </c>
      <c r="D296" s="95">
        <v>43.47</v>
      </c>
      <c r="E296" s="70"/>
      <c r="F296" s="37">
        <v>5</v>
      </c>
      <c r="G296" s="34">
        <f t="shared" si="40"/>
        <v>0</v>
      </c>
      <c r="H296" s="87">
        <f t="shared" si="41"/>
        <v>217.35</v>
      </c>
      <c r="I296" s="156"/>
    </row>
    <row r="297" spans="1:10" s="9" customFormat="1" x14ac:dyDescent="0.2">
      <c r="A297" s="170" t="s">
        <v>244</v>
      </c>
      <c r="B297" s="11" t="s">
        <v>78</v>
      </c>
      <c r="C297" s="6" t="s">
        <v>72</v>
      </c>
      <c r="D297" s="40">
        <v>371.97</v>
      </c>
      <c r="E297" s="36"/>
      <c r="F297" s="37">
        <v>5</v>
      </c>
      <c r="G297" s="34">
        <f t="shared" si="40"/>
        <v>0</v>
      </c>
      <c r="H297" s="87">
        <f t="shared" si="41"/>
        <v>1859.8500000000001</v>
      </c>
      <c r="I297" s="155"/>
      <c r="J297"/>
    </row>
    <row r="298" spans="1:10" x14ac:dyDescent="0.2">
      <c r="A298" s="170" t="s">
        <v>242</v>
      </c>
      <c r="B298" s="76" t="s">
        <v>351</v>
      </c>
      <c r="C298" s="7" t="s">
        <v>72</v>
      </c>
      <c r="D298" s="41">
        <v>117.47</v>
      </c>
      <c r="E298" s="37"/>
      <c r="F298" s="37">
        <v>5</v>
      </c>
      <c r="G298" s="34">
        <f t="shared" si="40"/>
        <v>0</v>
      </c>
      <c r="H298" s="87">
        <f t="shared" si="41"/>
        <v>587.35</v>
      </c>
      <c r="I298" s="155"/>
    </row>
    <row r="299" spans="1:10" s="9" customFormat="1" x14ac:dyDescent="0.2">
      <c r="A299" s="166" t="s">
        <v>241</v>
      </c>
      <c r="B299" s="93" t="s">
        <v>347</v>
      </c>
      <c r="C299" s="6" t="s">
        <v>72</v>
      </c>
      <c r="D299" s="40">
        <v>46.47</v>
      </c>
      <c r="E299" s="66"/>
      <c r="F299" s="37">
        <v>5</v>
      </c>
      <c r="G299" s="34">
        <f t="shared" si="40"/>
        <v>0</v>
      </c>
      <c r="H299" s="87">
        <f t="shared" si="41"/>
        <v>232.35</v>
      </c>
      <c r="I299" s="159"/>
    </row>
    <row r="300" spans="1:10" s="9" customFormat="1" x14ac:dyDescent="0.2">
      <c r="A300" s="166" t="s">
        <v>289</v>
      </c>
      <c r="B300" s="110" t="s">
        <v>350</v>
      </c>
      <c r="C300" s="6" t="s">
        <v>72</v>
      </c>
      <c r="D300" s="40">
        <v>43.47</v>
      </c>
      <c r="E300" s="36"/>
      <c r="F300" s="37">
        <v>5</v>
      </c>
      <c r="G300" s="34">
        <f t="shared" si="40"/>
        <v>0</v>
      </c>
      <c r="H300" s="87">
        <f t="shared" si="41"/>
        <v>217.35</v>
      </c>
      <c r="I300" s="155"/>
      <c r="J300"/>
    </row>
    <row r="301" spans="1:10" s="9" customFormat="1" x14ac:dyDescent="0.2">
      <c r="A301" s="170" t="s">
        <v>236</v>
      </c>
      <c r="B301" s="10" t="s">
        <v>73</v>
      </c>
      <c r="C301" s="6" t="s">
        <v>72</v>
      </c>
      <c r="D301" s="40">
        <v>26.47</v>
      </c>
      <c r="E301" s="36"/>
      <c r="F301" s="37">
        <v>5</v>
      </c>
      <c r="G301" s="34">
        <f t="shared" si="40"/>
        <v>0</v>
      </c>
      <c r="H301" s="87">
        <f t="shared" si="41"/>
        <v>132.35</v>
      </c>
      <c r="I301" s="155"/>
      <c r="J301"/>
    </row>
    <row r="302" spans="1:10" x14ac:dyDescent="0.2">
      <c r="A302" s="166" t="s">
        <v>238</v>
      </c>
      <c r="B302" s="14" t="s">
        <v>76</v>
      </c>
      <c r="C302" s="6" t="s">
        <v>72</v>
      </c>
      <c r="D302" s="40">
        <v>106.97</v>
      </c>
      <c r="E302" s="37"/>
      <c r="F302" s="37">
        <v>5</v>
      </c>
      <c r="G302" s="34">
        <f t="shared" si="40"/>
        <v>0</v>
      </c>
      <c r="H302" s="87">
        <f t="shared" si="41"/>
        <v>534.85</v>
      </c>
      <c r="I302" s="159"/>
      <c r="J302" s="9"/>
    </row>
    <row r="303" spans="1:10" x14ac:dyDescent="0.2">
      <c r="A303" s="165" t="s">
        <v>426</v>
      </c>
      <c r="B303" s="110" t="s">
        <v>415</v>
      </c>
      <c r="C303" s="69" t="s">
        <v>72</v>
      </c>
      <c r="D303" s="40">
        <v>112.47</v>
      </c>
      <c r="E303" s="36"/>
      <c r="F303" s="37">
        <v>5</v>
      </c>
      <c r="G303" s="34">
        <f t="shared" si="40"/>
        <v>0</v>
      </c>
      <c r="H303" s="87">
        <f t="shared" si="41"/>
        <v>562.35</v>
      </c>
      <c r="I303" s="155"/>
    </row>
    <row r="304" spans="1:10" s="9" customFormat="1" ht="19.5" x14ac:dyDescent="0.2">
      <c r="A304" s="170" t="s">
        <v>290</v>
      </c>
      <c r="B304" s="11" t="s">
        <v>74</v>
      </c>
      <c r="C304" s="6" t="s">
        <v>72</v>
      </c>
      <c r="D304" s="40">
        <v>265.97000000000003</v>
      </c>
      <c r="E304" s="36"/>
      <c r="F304" s="37">
        <v>5</v>
      </c>
      <c r="G304" s="34">
        <f t="shared" si="40"/>
        <v>0</v>
      </c>
      <c r="H304" s="87">
        <f t="shared" si="41"/>
        <v>1329.8500000000001</v>
      </c>
      <c r="I304" s="155"/>
      <c r="J304"/>
    </row>
    <row r="305" spans="1:10" s="9" customFormat="1" x14ac:dyDescent="0.2">
      <c r="A305" s="166" t="s">
        <v>237</v>
      </c>
      <c r="B305" s="14" t="s">
        <v>75</v>
      </c>
      <c r="C305" s="8" t="s">
        <v>72</v>
      </c>
      <c r="D305" s="40">
        <v>88.97</v>
      </c>
      <c r="E305" s="37"/>
      <c r="F305" s="37">
        <v>5</v>
      </c>
      <c r="G305" s="34">
        <f t="shared" si="40"/>
        <v>0</v>
      </c>
      <c r="H305" s="87">
        <f t="shared" si="41"/>
        <v>444.85</v>
      </c>
      <c r="I305" s="159"/>
    </row>
    <row r="306" spans="1:10" x14ac:dyDescent="0.2">
      <c r="A306" s="167" t="s">
        <v>332</v>
      </c>
      <c r="B306" s="105" t="s">
        <v>364</v>
      </c>
      <c r="C306" s="75" t="s">
        <v>72</v>
      </c>
      <c r="D306" s="41">
        <v>46.47</v>
      </c>
      <c r="E306" s="36"/>
      <c r="F306" s="37">
        <v>5</v>
      </c>
      <c r="G306" s="34">
        <f t="shared" si="40"/>
        <v>0</v>
      </c>
      <c r="H306" s="87">
        <f t="shared" si="41"/>
        <v>232.35</v>
      </c>
      <c r="I306" s="155"/>
    </row>
    <row r="307" spans="1:10" s="9" customFormat="1" x14ac:dyDescent="0.2">
      <c r="A307" s="165" t="s">
        <v>368</v>
      </c>
      <c r="B307" s="93" t="s">
        <v>348</v>
      </c>
      <c r="C307" s="6" t="s">
        <v>72</v>
      </c>
      <c r="D307" s="40">
        <v>139.47</v>
      </c>
      <c r="E307" s="66"/>
      <c r="F307" s="37">
        <v>5</v>
      </c>
      <c r="G307" s="34">
        <f t="shared" si="40"/>
        <v>0</v>
      </c>
      <c r="H307" s="87">
        <f t="shared" si="41"/>
        <v>697.35</v>
      </c>
      <c r="I307" s="159"/>
    </row>
    <row r="308" spans="1:10" s="71" customFormat="1" x14ac:dyDescent="0.2">
      <c r="A308" s="165" t="s">
        <v>375</v>
      </c>
      <c r="B308" s="76" t="s">
        <v>370</v>
      </c>
      <c r="C308" s="75" t="s">
        <v>72</v>
      </c>
      <c r="D308" s="40">
        <v>45.97</v>
      </c>
      <c r="E308" s="70"/>
      <c r="F308" s="37">
        <v>5</v>
      </c>
      <c r="G308" s="34">
        <f t="shared" si="40"/>
        <v>0</v>
      </c>
      <c r="H308" s="87">
        <f t="shared" si="41"/>
        <v>229.85</v>
      </c>
      <c r="I308" s="156"/>
    </row>
    <row r="309" spans="1:10" s="9" customFormat="1" x14ac:dyDescent="0.2">
      <c r="A309" s="164"/>
      <c r="B309" s="132" t="s">
        <v>386</v>
      </c>
      <c r="C309" s="43"/>
      <c r="D309" s="40"/>
      <c r="E309" s="66"/>
      <c r="F309" s="66"/>
      <c r="G309" s="101"/>
      <c r="H309" s="102"/>
      <c r="I309" s="159"/>
    </row>
    <row r="310" spans="1:10" s="92" customFormat="1" ht="22.5" x14ac:dyDescent="0.2">
      <c r="A310" s="166" t="s">
        <v>320</v>
      </c>
      <c r="B310" s="13" t="s">
        <v>321</v>
      </c>
      <c r="C310" s="8" t="s">
        <v>72</v>
      </c>
      <c r="D310" s="42">
        <v>791.47</v>
      </c>
      <c r="E310" s="36"/>
      <c r="F310" s="36">
        <v>5</v>
      </c>
      <c r="G310" s="101">
        <f t="shared" ref="G310:G314" si="42">+E310*D310</f>
        <v>0</v>
      </c>
      <c r="H310" s="102">
        <f t="shared" ref="H310:H314" si="43">+F310*D310</f>
        <v>3957.3500000000004</v>
      </c>
      <c r="I310" s="155"/>
    </row>
    <row r="311" spans="1:10" s="92" customFormat="1" ht="22.5" x14ac:dyDescent="0.2">
      <c r="A311" s="166" t="s">
        <v>322</v>
      </c>
      <c r="B311" s="13" t="s">
        <v>323</v>
      </c>
      <c r="C311" s="8" t="s">
        <v>72</v>
      </c>
      <c r="D311" s="42">
        <v>791.47</v>
      </c>
      <c r="E311" s="36"/>
      <c r="F311" s="36">
        <v>5</v>
      </c>
      <c r="G311" s="101">
        <f t="shared" si="42"/>
        <v>0</v>
      </c>
      <c r="H311" s="102">
        <f t="shared" si="43"/>
        <v>3957.3500000000004</v>
      </c>
      <c r="I311" s="155"/>
    </row>
    <row r="312" spans="1:10" s="92" customFormat="1" ht="22.5" x14ac:dyDescent="0.2">
      <c r="A312" s="166" t="s">
        <v>324</v>
      </c>
      <c r="B312" s="13" t="s">
        <v>325</v>
      </c>
      <c r="C312" s="8" t="s">
        <v>72</v>
      </c>
      <c r="D312" s="42">
        <v>791.47</v>
      </c>
      <c r="E312" s="36"/>
      <c r="F312" s="36"/>
      <c r="G312" s="101">
        <f t="shared" si="42"/>
        <v>0</v>
      </c>
      <c r="H312" s="102">
        <f t="shared" si="43"/>
        <v>0</v>
      </c>
      <c r="I312" s="155"/>
    </row>
    <row r="313" spans="1:10" s="9" customFormat="1" x14ac:dyDescent="0.2">
      <c r="A313" s="166" t="s">
        <v>239</v>
      </c>
      <c r="B313" s="72" t="s">
        <v>306</v>
      </c>
      <c r="C313" s="6" t="s">
        <v>72</v>
      </c>
      <c r="D313" s="40">
        <v>791.47</v>
      </c>
      <c r="E313" s="66"/>
      <c r="F313" s="66"/>
      <c r="G313" s="101">
        <f t="shared" si="42"/>
        <v>0</v>
      </c>
      <c r="H313" s="102">
        <f t="shared" si="43"/>
        <v>0</v>
      </c>
      <c r="I313" s="159"/>
      <c r="J313"/>
    </row>
    <row r="314" spans="1:10" x14ac:dyDescent="0.2">
      <c r="A314" s="166" t="s">
        <v>240</v>
      </c>
      <c r="B314" s="72" t="s">
        <v>307</v>
      </c>
      <c r="C314" s="6" t="s">
        <v>72</v>
      </c>
      <c r="D314" s="40">
        <v>791.47</v>
      </c>
      <c r="E314" s="66"/>
      <c r="F314" s="66"/>
      <c r="G314" s="101">
        <f t="shared" si="42"/>
        <v>0</v>
      </c>
      <c r="H314" s="102">
        <f t="shared" si="43"/>
        <v>0</v>
      </c>
      <c r="I314" s="159"/>
      <c r="J314" s="9"/>
    </row>
    <row r="315" spans="1:10" ht="12.75" customHeight="1" x14ac:dyDescent="0.2">
      <c r="A315" s="172"/>
      <c r="B315" s="10"/>
      <c r="C315" s="6"/>
      <c r="D315" s="40"/>
      <c r="E315" s="36"/>
      <c r="F315" s="36"/>
      <c r="G315" s="34"/>
      <c r="H315" s="87"/>
      <c r="I315" s="155"/>
    </row>
    <row r="316" spans="1:10" s="4" customFormat="1" ht="11.25" x14ac:dyDescent="0.2">
      <c r="A316" s="168"/>
      <c r="B316" s="55"/>
      <c r="C316" s="56"/>
      <c r="D316" s="57"/>
      <c r="E316" s="35"/>
      <c r="F316" s="35"/>
      <c r="G316" s="33">
        <f>SUM(G277:G315)</f>
        <v>6289.36</v>
      </c>
      <c r="H316" s="88">
        <f>SUM(H277:H315)</f>
        <v>25858.839999999997</v>
      </c>
      <c r="I316" s="151"/>
    </row>
    <row r="317" spans="1:10" x14ac:dyDescent="0.2">
      <c r="A317" s="187"/>
      <c r="B317" s="188"/>
      <c r="C317" s="126"/>
      <c r="D317" s="126"/>
      <c r="E317" s="128"/>
      <c r="F317" s="128"/>
      <c r="G317" s="126"/>
      <c r="H317" s="126"/>
      <c r="I317" s="151"/>
    </row>
    <row r="328" spans="7:7" x14ac:dyDescent="0.2">
      <c r="G328" s="2"/>
    </row>
  </sheetData>
  <sortState ref="A75:K80">
    <sortCondition ref="B75:B80"/>
  </sortState>
  <mergeCells count="11">
    <mergeCell ref="A17:H17"/>
    <mergeCell ref="A1:H1"/>
    <mergeCell ref="A2:H2"/>
    <mergeCell ref="A3:H3"/>
    <mergeCell ref="A317:B317"/>
    <mergeCell ref="A18:B18"/>
    <mergeCell ref="A235:B235"/>
    <mergeCell ref="A276:B276"/>
    <mergeCell ref="A192:B192"/>
    <mergeCell ref="A91:B91"/>
    <mergeCell ref="A144:B144"/>
  </mergeCells>
  <phoneticPr fontId="2" type="noConversion"/>
  <dataValidations xWindow="79" yWindow="331" count="2">
    <dataValidation type="textLength" allowBlank="1" showInputMessage="1" showErrorMessage="1" errorTitle="ISBN" error="Exeeded 13 Charcters. _x000a__x000a_Please re-enter correctly." promptTitle="ISBN" prompt="Not to exceed 13 characters!" sqref="IM135:IN135 SI135:SJ135 ACE135:ACF135 AMA135:AMB135 AVW135:AVX135 BFS135:BFT135 BPO135:BPP135 BZK135:BZL135 CJG135:CJH135 CTC135:CTD135 DCY135:DCZ135 DMU135:DMV135 DWQ135:DWR135 EGM135:EGN135 EQI135:EQJ135 FAE135:FAF135 FKA135:FKB135 FTW135:FTX135 GDS135:GDT135 GNO135:GNP135 GXK135:GXL135 HHG135:HHH135 HRC135:HRD135 IAY135:IAZ135 IKU135:IKV135 IUQ135:IUR135 JEM135:JEN135 JOI135:JOJ135 JYE135:JYF135 KIA135:KIB135 KRW135:KRX135 LBS135:LBT135 LLO135:LLP135 LVK135:LVL135 MFG135:MFH135 MPC135:MPD135 MYY135:MYZ135 NIU135:NIV135 NSQ135:NSR135 OCM135:OCN135 OMI135:OMJ135 OWE135:OWF135 PGA135:PGB135 PPW135:PPX135 PZS135:PZT135 QJO135:QJP135 QTK135:QTL135 RDG135:RDH135 RNC135:RND135 RWY135:RWZ135 SGU135:SGV135 SQQ135:SQR135 TAM135:TAN135 TKI135:TKJ135 TUE135:TUF135 UEA135:UEB135 UNW135:UNX135 UXS135:UXT135 VHO135:VHP135 VRK135:VRL135 WBG135:WBH135 WLC135:WLD135 A152 A225 A242 A266 A254:A256 A145:A149 A163:A165 WUY135:WUZ135 A92:A100 A57:A60 A22:A23 A277:A281 A236:A240 A193:A197 A183:A184 A29:A30 A33 A19 A124 A50 A74 A52:A53 A171 A211:A212 A306 A296 A294 A25:A26 A82:A83 A85:A86 A114:A117 SI227:SJ227 ACE227:ACF227 AMA227:AMB227 AVW227:AVX227 BFS227:BFT227 BPO227:BPP227 BZK227:BZL227 CJG227:CJH227 CTC227:CTD227 DCY227:DCZ227 DMU227:DMV227 DWQ227:DWR227 EGM227:EGN227 EQI227:EQJ227 FAE227:FAF227 FKA227:FKB227 FTW227:FTX227 GDS227:GDT227 GNO227:GNP227 GXK227:GXL227 HHG227:HHH227 HRC227:HRD227 IAY227:IAZ227 IKU227:IKV227 IUQ227:IUR227 JEM227:JEN227 JOI227:JOJ227 JYE227:JYF227 KIA227:KIB227 KRW227:KRX227 LBS227:LBT227 LLO227:LLP227 LVK227:LVL227 MFG227:MFH227 MPC227:MPD227 MYY227:MYZ227 NIU227:NIV227 NSQ227:NSR227 OCM227:OCN227 OMI227:OMJ227 OWE227:OWF227 PGA227:PGB227 PPW227:PPX227 PZS227:PZT227 QJO227:QJP227 QTK227:QTL227 RDG227:RDH227 RNC227:RND227 RWY227:RWZ227 SGU227:SGV227 SQQ227:SQR227 TAM227:TAN227 TKI227:TKJ227 TUE227:TUF227 UEA227:UEB227 UNW227:UNX227 UXS227:UXT227 VHO227:VHP227 VRK227:VRL227 WBG227:WBH227 WLC227:WLD227 WUY227:WUZ227 IM227:IN227 WUY183:WUZ183 WUY309:WUZ312 WLC309:WLD312 WBG309:WBH312 VRK309:VRL312 VHO309:VHP312 UXS309:UXT312 UNW309:UNX312 UEA309:UEB312 TUE309:TUF312 TKI309:TKJ312 TAM309:TAN312 SQQ309:SQR312 SGU309:SGV312 RWY309:RWZ312 RNC309:RND312 RDG309:RDH312 QTK309:QTL312 QJO309:QJP312 PZS309:PZT312 PPW309:PPX312 PGA309:PGB312 OWE309:OWF312 OMI309:OMJ312 OCM309:OCN312 NSQ309:NSR312 NIU309:NIV312 MYY309:MYZ312 MPC309:MPD312 MFG309:MFH312 LVK309:LVL312 LLO309:LLP312 LBS309:LBT312 KRW309:KRX312 KIA309:KIB312 JYE309:JYF312 JOI309:JOJ312 JEM309:JEN312 IUQ309:IUR312 IKU309:IKV312 IAY309:IAZ312 HRC309:HRD312 HHG309:HHH312 GXK309:GXL312 GNO309:GNP312 GDS309:GDT312 FTW309:FTX312 FKA309:FKB312 FAE309:FAF312 EQI309:EQJ312 EGM309:EGN312 DWQ309:DWR312 DMU309:DMV312 DCY309:DCZ312 CTC309:CTD312 CJG309:CJH312 BZK309:BZL312 BPO309:BPP312 BFS309:BFT312 AVW309:AVX312 AMA309:AMB312 ACE309:ACF312 SI309:SJ312 IM309:IN312 WUY268:WUZ271 WLC268:WLD271 WBG268:WBH271 VRK268:VRL271 VHO268:VHP271 UXS268:UXT271 UNW268:UNX271 UEA268:UEB271 TUE268:TUF271 TKI268:TKJ271 TAM268:TAN271 SQQ268:SQR271 SGU268:SGV271 RWY268:RWZ271 RNC268:RND271 RDG268:RDH271 QTK268:QTL271 QJO268:QJP271 PZS268:PZT271 PPW268:PPX271 PGA268:PGB271 OWE268:OWF271 OMI268:OMJ271 OCM268:OCN271 NSQ268:NSR271 NIU268:NIV271 MYY268:MYZ271 MPC268:MPD271 MFG268:MFH271 LVK268:LVL271 LLO268:LLP271 LBS268:LBT271 KRW268:KRX271 KIA268:KIB271 JYE268:JYF271 JOI268:JOJ271 JEM268:JEN271 IUQ268:IUR271 IKU268:IKV271 IAY268:IAZ271 HRC268:HRD271 HHG268:HHH271 GXK268:GXL271 GNO268:GNP271 GDS268:GDT271 FTW268:FTX271 FKA268:FKB271 FAE268:FAF271 EQI268:EQJ271 EGM268:EGN271 DWQ268:DWR271 DMU268:DMV271 DCY268:DCZ271 CTC268:CTD271 CJG268:CJH271 BZK268:BZL271 BPO268:BPP271 BFS268:BFT271 AVW268:AVX271 AMA268:AMB271 ACE268:ACF271 SI268:SJ271 IM268:IN271 IM230:IN230 SI230:SJ230 ACE230:ACF230 AMA230:AMB230 AVW230:AVX230 BFS230:BFT230 BPO230:BPP230 BZK230:BZL230 CJG230:CJH230 CTC230:CTD230 DCY230:DCZ230 DMU230:DMV230 DWQ230:DWR230 EGM230:EGN230 EQI230:EQJ230 FAE230:FAF230 FKA230:FKB230 FTW230:FTX230 GDS230:GDT230 GNO230:GNP230 GXK230:GXL230 HHG230:HHH230 HRC230:HRD230 IAY230:IAZ230 IKU230:IKV230 IUQ230:IUR230 JEM230:JEN230 JOI230:JOJ230 JYE230:JYF230 KIA230:KIB230 KRW230:KRX230 LBS230:LBT230 LLO230:LLP230 LVK230:LVL230 MFG230:MFH230 MPC230:MPD230 MYY230:MYZ230 NIU230:NIV230 NSQ230:NSR230 OCM230:OCN230 OMI230:OMJ230 OWE230:OWF230 PGA230:PGB230 PPW230:PPX230 PZS230:PZT230 QJO230:QJP230 QTK230:QTL230 RDG230:RDH230 RNC230:RND230 RWY230:RWZ230 SGU230:SGV230 SQQ230:SQR230 TAM230:TAN230 TKI230:TKJ230 TUE230:TUF230 UEA230:UEB230 UNW230:UNX230 UXS230:UXT230 VHO230:VHP230 VRK230:VRL230 WBG230:WBH230 WLC230:WLD230 WUY230:WUZ230 IM137:IN139 SI137:SJ139 ACE137:ACF139 AMA137:AMB139 AVW137:AVX139 BFS137:BFT139 BPO137:BPP139 BZK137:BZL139 CJG137:CJH139 CTC137:CTD139 DCY137:DCZ139 DMU137:DMV139 DWQ137:DWR139 EGM137:EGN139 EQI137:EQJ139 FAE137:FAF139 FKA137:FKB139 FTW137:FTX139 GDS137:GDT139 GNO137:GNP139 GXK137:GXL139 HHG137:HHH139 HRC137:HRD139 IAY137:IAZ139 IKU137:IKV139 IUQ137:IUR139 JEM137:JEN139 JOI137:JOJ139 JYE137:JYF139 KIA137:KIB139 KRW137:KRX139 LBS137:LBT139 LLO137:LLP139 LVK137:LVL139 MFG137:MFH139 MPC137:MPD139 MYY137:MYZ139 NIU137:NIV139 NSQ137:NSR139 OCM137:OCN139 OMI137:OMJ139 OWE137:OWF139 PGA137:PGB139 PPW137:PPX139 PZS137:PZT139 QJO137:QJP139 QTK137:QTL139 RDG137:RDH139 RNC137:RND139 RWY137:RWZ139 SGU137:SGV139 SQQ137:SQR139 TAM137:TAN139 TKI137:TKJ139 TUE137:TUF139 UEA137:UEB139 UNW137:UNX139 UXS137:UXT139 VHO137:VHP139 VRK137:VRL139 WBG137:WBH139 WLC137:WLD139 WUY137:WUZ139 A135:A140 A230 A268:A271 A309:A313 IM183:IN183 SI183:SJ183 ACE183:ACF183 AMA183:AMB183 AVW183:AVX183 BFS183:BFT183 BPO183:BPP183 BZK183:BZL183 CJG183:CJH183 CTC183:CTD183 DCY183:DCZ183 DMU183:DMV183 DWQ183:DWR183 EGM183:EGN183 EQI183:EQJ183 FAE183:FAF183 FKA183:FKB183 FTW183:FTX183 GDS183:GDT183 GNO183:GNP183 GXK183:GXL183 HHG183:HHH183 HRC183:HRD183 IAY183:IAZ183 IKU183:IKV183 IUQ183:IUR183 JEM183:JEN183 JOI183:JOJ183 JYE183:JYF183 KIA183:KIB183 KRW183:KRX183 LBS183:LBT183 LLO183:LLP183 LVK183:LVL183 MFG183:MFH183 MPC183:MPD183 MYY183:MYZ183 NIU183:NIV183 NSQ183:NSR183 OCM183:OCN183 OMI183:OMJ183 OWE183:OWF183 PGA183:PGB183 PPW183:PPX183 PZS183:PZT183 QJO183:QJP183 QTK183:QTL183 RDG183:RDH183 RNC183:RND183 RWY183:RWZ183 SGU183:SGV183 SQQ183:SQR183 TAM183:TAN183 TKI183:TKJ183 TUE183:TUF183 UEA183:UEB183 UNW183:UNX183 UXS183:UXT183 VHO183:VHP183 VRK183:VRL183 WBG183:WBH183 WLC183:WLD183 A227 A199">
      <formula1>0</formula1>
      <formula2>13</formula2>
    </dataValidation>
    <dataValidation type="textLength" allowBlank="1" showInputMessage="1" showErrorMessage="1" errorTitle="Beginning Grade" error="Exceeded 4 characters._x000a__x000a_Please re-enter corretcly." promptTitle="Beginning Grade" prompt="Not to exceed 4 characters!" sqref="C40:C44 C23 C47:C50 C36:C38 C59 C33:C34 SL135 ACH135 AMD135 AVZ135 BFV135 BPR135 BZN135 CJJ135 CTF135 DDB135 DMX135 DWT135 EGP135 EQL135 FAH135 FKD135 FTZ135 GDV135 GNR135 GXN135 HHJ135 HRF135 IBB135 IKX135 IUT135 JEP135 JOL135 JYH135 KID135 KRZ135 LBV135 LLR135 LVN135 MFJ135 MPF135 MZB135 NIX135 NST135 OCP135 OML135 OWH135 PGD135 PPZ135 PZV135 QJR135 QTN135 RDJ135 RNF135 RXB135 SGX135 SQT135 TAP135 TKL135 TUH135 UED135 UNZ135 UXV135 VHR135 VRN135 WBJ135 WLF135 WVB135 C135:C136 WVB185:WVB187 WLF185:WLF187 WBJ185:WBJ187 VRN185:VRN187 VHR185:VHR187 UXV185:UXV187 UNZ185:UNZ187 UED185:UED187 TUH185:TUH187 TKL185:TKL187 TAP185:TAP187 SQT185:SQT187 SGX185:SGX187 RXB185:RXB187 RNF185:RNF187 RDJ185:RDJ187 QTN185:QTN187 QJR185:QJR187 PZV185:PZV187 PPZ185:PPZ187 PGD185:PGD187 OWH185:OWH187 OML185:OML187 OCP185:OCP187 NST185:NST187 NIX185:NIX187 MZB185:MZB187 MPF185:MPF187 MFJ185:MFJ187 LVN185:LVN187 LLR185:LLR187 LBV185:LBV187 KRZ185:KRZ187 KID185:KID187 JYH185:JYH187 JOL185:JOL187 JEP185:JEP187 IUT185:IUT187 IKX185:IKX187 IBB185:IBB187 HRF185:HRF187 HHJ185:HHJ187 GXN185:GXN187 GNR185:GNR187 GDV185:GDV187 FTZ185:FTZ187 FKD185:FKD187 FAH185:FAH187 EQL185:EQL187 EGP185:EGP187 DWT185:DWT187 DMX185:DMX187 DDB185:DDB187 CTF185:CTF187 CJJ185:CJJ187 BZN185:BZN187 BPR185:BPR187 BFV185:BFV187 AVZ185:AVZ187 AMD185:AMD187 ACH185:ACH187 SL185:SL187 IP185:IP187 KRZ273 LBV273 LLR273 LVN273 MFJ273 MPF273 MZB273 NIX273 NST273 OCP273 OML273 OWH273 PGD273 PPZ273 PZV273 QJR273 QTN273 RDJ273 RNF273 RXB273 SGX273 SQT273 TAP273 TKL273 TUH273 UED273 UNZ273 UXV273 VHR273 VRN273 WBJ273 WLF273 WVB273 WVB230 C61:C74 C82:C83 C175 C116 C124 IP135 C193:C199 C298:C301 SL227 WLF230 WBJ230 VRN230 VHR230 UXV230 UNZ230 UED230 TUH230 TKL230 TAP230 SQT230 SGX230 RXB230 RNF230 RDJ230 QTN230 QJR230 PZV230 PPZ230 PGD230 OWH230 OML230 OCP230 NST230 NIX230 MZB230 MPF230 MFJ230 LVN230 LLR230 LBV230 KRZ230 KID230 JYH230 JOL230 JEP230 IUT230 IKX230 IBB230 HRF230 HHJ230 GXN230 GNR230 GDV230 FTZ230 FKD230 FAH230 EQL230 EGP230 DWT230 DMX230 DDB230 CTF230 CJJ230 BZN230 BPR230 BFV230 AVZ230 AMD230 ACH230 SL230 IP230 C230 ACH227 AMD227 AVZ227 BFV227 BPR227 BZN227 CJJ227 CTF227 DDB227 DMX227 DWT227 EGP227 EQL227 FAH227 FKD227 FTZ227 GDV227 GNR227 GXN227 HHJ227 HRF227 IBB227 IKX227 IUT227 JEP227 JOL227 JYH227 KID227 KRZ227 LBV227 LLR227 LVN227 MFJ227 MPF227 MZB227 NIX227 NST227 OCP227 OML227 OWH227 PGD227 PPZ227 PZV227 QJR227 QTN227 RDJ227 RNF227 RXB227 SGX227 SQT227 TAP227 TKL227 TUH227 UED227 UNZ227 UXV227 VHR227 VRN227 WBJ227 WLF227 WVB227 IP268 SL268 ACH268 AMD268 AVZ268 BFV268 BPR268 BZN268 CJJ268 CTF268 DDB268 DMX268 DWT268 EGP268 EQL268 FAH268 FKD268 FTZ268 GDV268 GNR268 GXN268 HHJ268 HRF268 IBB268 IKX268 IUT268 JEP268 JOL268 JYH268 KID268 KRZ268 LBV268 LLR268 LVN268 MFJ268 MPF268 MZB268 NIX268 NST268 OCP268 OML268 OWH268 PGD268 PPZ268 PZV268 QJR268 QTN268 RDJ268 RNF268 RXB268 SGX268 SQT268 TAP268 TKL268 TUH268 UED268 UNZ268 UXV268 VHR268 VRN268 WBJ268 WLF268 WVB268 IP309 SL309 ACH309 AMD309 AVZ309 BFV309 BPR309 BZN309 CJJ309 CTF309 DDB309 DMX309 DWT309 EGP309 EQL309 FAH309 FKD309 FTZ309 GDV309 GNR309 GXN309 HHJ309 HRF309 IBB309 IKX309 IUT309 JEP309 JOL309 JYH309 KID309 KRZ309 LBV309 LLR309 LVN309 MFJ309 MPF309 MZB309 NIX309 NST309 OCP309 OML309 OWH309 PGD309 PPZ309 PZV309 QJR309 QTN309 RDJ309 RNF309 RXB309 SGX309 SQT309 TAP309 TKL309 TUH309 UED309 UNZ309 UXV309 VHR309 VRN309 WBJ309 WLF309 WVB309 C294 IP227 C256 C211 C254 C227 C52:C56 C313:C314 IP273 SL273 ACH273 AMD273 AVZ273 BFV273 BPR273 BZN273 CJJ273 CTF273 DDB273 DMX273 DWT273 EGP273 EQL273 FAH273 FKD273 FTZ273 GDV273 GNR273 GXN273 HHJ273 HRF273 IBB273 IKX273 IUT273 JEP273 JOL273 JYH273 KID273 SL183 ACH183 AMD183 AVZ183 BFV183 BPR183 BZN183 CJJ183 CTF183 DDB183 DMX183 DWT183 EGP183 EQL183 FAH183 FKD183 FTZ183 GDV183 GNR183 GXN183 HHJ183 HRF183 IBB183 IKX183 IUT183 JEP183 JOL183 JYH183 KID183 KRZ183 LBV183 LLR183 LVN183 MFJ183 MPF183 MZB183 NIX183 NST183 OCP183 OML183 OWH183 PGD183 PPZ183 PZV183 QJR183 QTN183 RDJ183 RNF183 RXB183 SGX183 SQT183 TAP183 TKL183 TUH183 UED183 UNZ183 UXV183 VHR183 VRN183 WBJ183 WLF183 WVB183 IP183 C183:C187 C268 C273:C274 C277:C283 C309 C303:C307 C315 C236:C243 C145:C163 C92:C114 C126:C133 C171:C173 C177:C181 C217:C225 C258:C266 C89:C90 C141:C142 C189:C190 C232:C233">
      <formula1>0</formula1>
      <formula2>4</formula2>
    </dataValidation>
  </dataValidations>
  <hyperlinks>
    <hyperlink ref="B7" r:id="rId1" display="lisa.jurovaty@pearson.com"/>
  </hyperlinks>
  <printOptions horizontalCentered="1"/>
  <pageMargins left="0.5" right="0" top="0.25" bottom="0.75" header="0" footer="0.25"/>
  <pageSetup scale="80" orientation="landscape" r:id="rId2"/>
  <headerFooter alignWithMargins="0">
    <oddFooter>&amp;LPrices Firm Until 10/01/2018
&amp;C&amp;F&amp;R&amp;D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Reading</vt:lpstr>
      <vt:lpstr>Reading!Print_Area</vt:lpstr>
      <vt:lpstr>Reading!Print_Titles</vt:lpstr>
    </vt:vector>
  </TitlesOfParts>
  <Company>PEARSON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VTAYLST</dc:creator>
  <cp:lastModifiedBy>Cooksey, Linda</cp:lastModifiedBy>
  <cp:lastPrinted>2018-09-25T19:15:52Z</cp:lastPrinted>
  <dcterms:created xsi:type="dcterms:W3CDTF">2009-09-28T16:34:57Z</dcterms:created>
  <dcterms:modified xsi:type="dcterms:W3CDTF">2018-09-25T19:16:12Z</dcterms:modified>
</cp:coreProperties>
</file>